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PA KSR\™­MF14÷379…SoE_2015\™­EF15÷7853…SoE_2015_Drafts\™­SF15÷17599…Report_Drafts\Publishing Draft (Layout Versions)\figures\for_web\"/>
    </mc:Choice>
  </mc:AlternateContent>
  <bookViews>
    <workbookView xWindow="0" yWindow="0" windowWidth="28800" windowHeight="15525"/>
  </bookViews>
  <sheets>
    <sheet name="Figure_(numbers)" sheetId="5" r:id="rId1"/>
    <sheet name="Figure_(percentages)" sheetId="7" r:id="rId2"/>
    <sheet name="Figure_data" sheetId="6" r:id="rId3"/>
    <sheet name="Remediated Sites" sheetId="3" state="hidden" r:id="rId4"/>
    <sheet name=" Regulated vs Remediated - SME " sheetId="4" state="hidden" r:id="rId5"/>
  </sheets>
  <calcPr calcId="152511"/>
</workbook>
</file>

<file path=xl/calcChain.xml><?xml version="1.0" encoding="utf-8"?>
<calcChain xmlns="http://schemas.openxmlformats.org/spreadsheetml/2006/main">
  <c r="D14" i="4" l="1"/>
  <c r="E14" i="4"/>
  <c r="F14" i="4"/>
  <c r="G14" i="4"/>
  <c r="H14" i="4"/>
  <c r="I14" i="4"/>
  <c r="J14" i="4"/>
  <c r="K14" i="4"/>
  <c r="C14" i="4"/>
  <c r="D13" i="4"/>
  <c r="E13" i="4"/>
  <c r="F13" i="4"/>
  <c r="G13" i="4"/>
  <c r="H13" i="4"/>
  <c r="I13" i="4"/>
  <c r="J13" i="4"/>
  <c r="K13" i="4"/>
  <c r="C13" i="4"/>
  <c r="B14" i="3" l="1"/>
  <c r="L10" i="4"/>
  <c r="L9" i="4"/>
  <c r="H65" i="3"/>
  <c r="H61" i="3"/>
  <c r="H57" i="3"/>
  <c r="H53" i="3"/>
  <c r="H49" i="3"/>
  <c r="H45" i="3"/>
  <c r="H41" i="3"/>
  <c r="H37" i="3"/>
  <c r="H33" i="3"/>
  <c r="H29" i="3"/>
  <c r="H25" i="3"/>
  <c r="H71" i="3" s="1"/>
  <c r="D13" i="3"/>
  <c r="C2" i="3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</calcChain>
</file>

<file path=xl/sharedStrings.xml><?xml version="1.0" encoding="utf-8"?>
<sst xmlns="http://schemas.openxmlformats.org/spreadsheetml/2006/main" count="100" uniqueCount="33">
  <si>
    <t>Chemical Industry</t>
  </si>
  <si>
    <t>Gasworks</t>
  </si>
  <si>
    <t>Landfill</t>
  </si>
  <si>
    <t>Metal Industry</t>
  </si>
  <si>
    <t>Other Industry</t>
  </si>
  <si>
    <t>Other Petroleum</t>
  </si>
  <si>
    <t>Service Station</t>
  </si>
  <si>
    <t>Unclassified</t>
  </si>
  <si>
    <t>Quarter</t>
  </si>
  <si>
    <t>Pre July</t>
  </si>
  <si>
    <t>Qtr3</t>
  </si>
  <si>
    <t>Qtr4</t>
  </si>
  <si>
    <t>Qtr1</t>
  </si>
  <si>
    <t>Qtr2</t>
  </si>
  <si>
    <t>Year</t>
  </si>
  <si>
    <t>Cumulative Remediated with CLM involvement</t>
  </si>
  <si>
    <t>Pre-2004</t>
  </si>
  <si>
    <t>Total (end 2014)</t>
  </si>
  <si>
    <t>Remediated Sites</t>
  </si>
  <si>
    <t>Note: Sites remediated with EPA CLM Act involvement</t>
  </si>
  <si>
    <t>Remediated</t>
  </si>
  <si>
    <t>Regulated</t>
  </si>
  <si>
    <t>Average increase</t>
  </si>
  <si>
    <t>Total Regulated and remediated sites</t>
  </si>
  <si>
    <t>Newly regulated and remediated sites</t>
  </si>
  <si>
    <t>Total sites remediated</t>
  </si>
  <si>
    <t>Total sites regulated</t>
  </si>
  <si>
    <t>NSW State of the Environment 2015</t>
  </si>
  <si>
    <t>Source:</t>
  </si>
  <si>
    <t>Figure 9.2: CLM Act newly regulated sites by contamination type, 2005–14</t>
  </si>
  <si>
    <t>EPA data 2015</t>
  </si>
  <si>
    <t>Percentage of cumulative total</t>
  </si>
  <si>
    <t>Number of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</si>
</sst>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top"/>
    </xf>
    <xf numFmtId="0" fontId="3" fillId="0" borderId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9" fontId="5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3" xfId="2" applyFill="1" applyBorder="1"/>
    <xf numFmtId="0" fontId="3" fillId="0" borderId="0" xfId="2" applyFill="1" applyBorder="1"/>
    <xf numFmtId="0" fontId="3" fillId="0" borderId="2" xfId="2" applyFill="1" applyBorder="1"/>
    <xf numFmtId="0" fontId="3" fillId="0" borderId="5" xfId="2" applyFill="1" applyBorder="1"/>
    <xf numFmtId="0" fontId="3" fillId="0" borderId="8" xfId="2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5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7" xfId="2" applyFont="1" applyFill="1" applyBorder="1" applyAlignment="1">
      <alignment horizontal="center" vertical="center" wrapText="1"/>
    </xf>
    <xf numFmtId="0" fontId="3" fillId="0" borderId="4" xfId="2" applyFill="1" applyBorder="1"/>
    <xf numFmtId="0" fontId="3" fillId="0" borderId="7" xfId="2" applyFill="1" applyBorder="1"/>
    <xf numFmtId="0" fontId="3" fillId="0" borderId="6" xfId="2" applyFill="1" applyBorder="1"/>
    <xf numFmtId="0" fontId="0" fillId="0" borderId="9" xfId="0" applyBorder="1"/>
    <xf numFmtId="0" fontId="2" fillId="0" borderId="9" xfId="1" applyNumberFormat="1" applyBorder="1">
      <alignment vertical="top"/>
    </xf>
    <xf numFmtId="0" fontId="6" fillId="0" borderId="0" xfId="6" applyFont="1" applyAlignment="1">
      <alignment horizontal="left"/>
    </xf>
    <xf numFmtId="0" fontId="3" fillId="0" borderId="0" xfId="6" applyAlignment="1">
      <alignment horizontal="center"/>
    </xf>
    <xf numFmtId="0" fontId="3" fillId="0" borderId="0" xfId="6"/>
    <xf numFmtId="0" fontId="7" fillId="0" borderId="0" xfId="6" applyFont="1" applyAlignment="1">
      <alignment horizontal="center"/>
    </xf>
    <xf numFmtId="0" fontId="4" fillId="0" borderId="0" xfId="6" applyFont="1" applyAlignment="1">
      <alignment vertical="center"/>
    </xf>
    <xf numFmtId="0" fontId="3" fillId="0" borderId="0" xfId="6" applyAlignment="1"/>
    <xf numFmtId="0" fontId="3" fillId="0" borderId="0" xfId="6" applyAlignment="1">
      <alignment horizontal="left"/>
    </xf>
    <xf numFmtId="3" fontId="3" fillId="0" borderId="0" xfId="6" applyNumberFormat="1"/>
    <xf numFmtId="14" fontId="3" fillId="0" borderId="0" xfId="6" applyNumberFormat="1" applyFont="1" applyFill="1" applyBorder="1" applyAlignment="1">
      <alignment horizontal="center"/>
    </xf>
    <xf numFmtId="164" fontId="4" fillId="0" borderId="0" xfId="6" applyNumberFormat="1" applyFont="1" applyAlignment="1">
      <alignment horizontal="center"/>
    </xf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6" applyFont="1" applyAlignment="1">
      <alignment horizontal="center" wrapText="1"/>
    </xf>
    <xf numFmtId="0" fontId="3" fillId="0" borderId="0" xfId="6" applyNumberFormat="1" applyAlignment="1">
      <alignment horizontal="center"/>
    </xf>
    <xf numFmtId="0" fontId="4" fillId="0" borderId="0" xfId="6" applyFont="1" applyAlignment="1">
      <alignment horizontal="center"/>
    </xf>
    <xf numFmtId="9" fontId="3" fillId="0" borderId="0" xfId="5" applyNumberFormat="1" applyFont="1" applyAlignment="1">
      <alignment horizontal="center"/>
    </xf>
  </cellXfs>
  <cellStyles count="7">
    <cellStyle name="Normal" xfId="0" builtinId="0"/>
    <cellStyle name="Normal 2" xfId="1"/>
    <cellStyle name="Normal 2 2" xfId="6"/>
    <cellStyle name="Normal 3" xfId="2"/>
    <cellStyle name="Note 2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61431655514047"/>
          <c:y val="1.924471905601035E-2"/>
          <c:w val="0.86538568344485944"/>
          <c:h val="0.687657201490040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Figure_data!$H$19</c:f>
              <c:strCache>
                <c:ptCount val="1"/>
                <c:pt idx="0">
                  <c:v>Service Station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Figure_data!$A$20:$A$29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Figure_data!$H$20:$H$29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7">
                  <c:v>9</c:v>
                </c:pt>
                <c:pt idx="8">
                  <c:v>7</c:v>
                </c:pt>
                <c:pt idx="9">
                  <c:v>2</c:v>
                </c:pt>
              </c:numCache>
            </c:numRef>
          </c:val>
        </c:ser>
        <c:ser>
          <c:idx val="2"/>
          <c:order val="1"/>
          <c:tx>
            <c:strRef>
              <c:f>Figure_data!$G$19</c:f>
              <c:strCache>
                <c:ptCount val="1"/>
                <c:pt idx="0">
                  <c:v>Other Petroleum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Figure_data!$A$20:$A$29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Figure_data!$G$20:$G$29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9">
                  <c:v>1</c:v>
                </c:pt>
              </c:numCache>
            </c:numRef>
          </c:val>
        </c:ser>
        <c:ser>
          <c:idx val="0"/>
          <c:order val="2"/>
          <c:tx>
            <c:strRef>
              <c:f>Figure_data!$C$19</c:f>
              <c:strCache>
                <c:ptCount val="1"/>
                <c:pt idx="0">
                  <c:v>Gasworks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Figure_data!$A$20:$A$29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Figure_data!$C$20:$C$29</c:f>
              <c:numCache>
                <c:formatCode>General</c:formatCode>
                <c:ptCount val="10"/>
                <c:pt idx="0">
                  <c:v>4</c:v>
                </c:pt>
                <c:pt idx="2">
                  <c:v>3</c:v>
                </c:pt>
                <c:pt idx="4">
                  <c:v>2</c:v>
                </c:pt>
                <c:pt idx="5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3"/>
          <c:tx>
            <c:strRef>
              <c:f>Figure_data!$B$19</c:f>
              <c:strCache>
                <c:ptCount val="1"/>
                <c:pt idx="0">
                  <c:v>Chemical Industry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Figure_data!$A$20:$A$29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Figure_data!$B$20:$B$29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6">
                  <c:v>1</c:v>
                </c:pt>
              </c:numCache>
            </c:numRef>
          </c:val>
        </c:ser>
        <c:ser>
          <c:idx val="4"/>
          <c:order val="4"/>
          <c:tx>
            <c:strRef>
              <c:f>Figure_data!$E$19</c:f>
              <c:strCache>
                <c:ptCount val="1"/>
                <c:pt idx="0">
                  <c:v>Metal Industry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Figure_data!$A$20:$A$29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Figure_data!$E$20:$E$29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5">
                  <c:v>2</c:v>
                </c:pt>
                <c:pt idx="9">
                  <c:v>1</c:v>
                </c:pt>
              </c:numCache>
            </c:numRef>
          </c:val>
        </c:ser>
        <c:ser>
          <c:idx val="1"/>
          <c:order val="5"/>
          <c:tx>
            <c:strRef>
              <c:f>Figure_data!$F$19</c:f>
              <c:strCache>
                <c:ptCount val="1"/>
                <c:pt idx="0">
                  <c:v>Other Industry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Figure_data!$A$20:$A$29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Figure_data!$F$20:$F$29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4">
                  <c:v>1</c:v>
                </c:pt>
                <c:pt idx="5">
                  <c:v>4</c:v>
                </c:pt>
                <c:pt idx="8">
                  <c:v>1</c:v>
                </c:pt>
              </c:numCache>
            </c:numRef>
          </c:val>
        </c:ser>
        <c:ser>
          <c:idx val="3"/>
          <c:order val="6"/>
          <c:tx>
            <c:strRef>
              <c:f>Figure_data!$D$19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Figure_data!$A$20:$A$29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Figure_data!$D$20:$D$29</c:f>
              <c:numCache>
                <c:formatCode>General</c:formatCode>
                <c:ptCount val="10"/>
                <c:pt idx="0">
                  <c:v>1</c:v>
                </c:pt>
                <c:pt idx="2">
                  <c:v>1</c:v>
                </c:pt>
              </c:numCache>
            </c:numRef>
          </c:val>
        </c:ser>
        <c:ser>
          <c:idx val="8"/>
          <c:order val="7"/>
          <c:tx>
            <c:strRef>
              <c:f>Figure_data!$I$19</c:f>
              <c:strCache>
                <c:ptCount val="1"/>
                <c:pt idx="0">
                  <c:v>Unclassified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Figure_data!$A$20:$A$29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Figure_data!$I$20:$I$29</c:f>
              <c:numCache>
                <c:formatCode>General</c:formatCode>
                <c:ptCount val="10"/>
                <c:pt idx="2">
                  <c:v>1</c:v>
                </c:pt>
                <c:pt idx="3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9033192"/>
        <c:axId val="459033976"/>
      </c:barChart>
      <c:catAx>
        <c:axId val="45903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9033976"/>
        <c:crosses val="autoZero"/>
        <c:auto val="1"/>
        <c:lblAlgn val="ctr"/>
        <c:lblOffset val="100"/>
        <c:noMultiLvlLbl val="0"/>
      </c:catAx>
      <c:valAx>
        <c:axId val="459033976"/>
        <c:scaling>
          <c:orientation val="minMax"/>
          <c:max val="21.5"/>
          <c:min val="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strRef>
              <c:f>Figure_data!$B$18</c:f>
              <c:strCache>
                <c:ptCount val="1"/>
                <c:pt idx="0">
                  <c:v>Number of sites</c:v>
                </c:pt>
              </c:strCache>
            </c:strRef>
          </c:tx>
          <c:layout>
            <c:manualLayout>
              <c:xMode val="edge"/>
              <c:yMode val="edge"/>
              <c:x val="5.1679586563307489E-4"/>
              <c:y val="0.182822924034837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 Narrow"/>
                  <a:ea typeface="Arial Narrow"/>
                  <a:cs typeface="Arial Narrow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9033192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286689419795221"/>
          <c:y val="0.80580074799431944"/>
          <c:w val="0.87713310580204773"/>
          <c:h val="0.19419925200568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ysClr val="windowText" lastClr="000000"/>
          </a:solidFill>
          <a:latin typeface="Arial Narrow"/>
          <a:ea typeface="Arial Narrow"/>
          <a:cs typeface="Arial Narrow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Figure_data!$A$31</c:f>
          <c:strCache>
            <c:ptCount val="1"/>
            <c:pt idx="0">
              <c:v>Percentage of cumulative total</c:v>
            </c:pt>
          </c:strCache>
        </c:strRef>
      </c:tx>
      <c:layout>
        <c:manualLayout>
          <c:xMode val="edge"/>
          <c:yMode val="edge"/>
          <c:x val="0.16345847554038681"/>
          <c:y val="1.43884892086330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82252559726962"/>
          <c:y val="0.17266187050359713"/>
          <c:w val="0.72582480091012513"/>
          <c:h val="0.76498800959232616"/>
        </c:manualLayout>
      </c:layout>
      <c:pieChart>
        <c:varyColors val="1"/>
        <c:ser>
          <c:idx val="0"/>
          <c:order val="0"/>
          <c:tx>
            <c:v>Percentage</c:v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1.3652056291598363E-2"/>
                  <c:y val="3.83693045563549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56635629967201"/>
                      <c:h val="0.13644033626231503"/>
                    </c:manualLayout>
                  </c15:layout>
                </c:ext>
              </c:extLst>
            </c:dLbl>
            <c:dLbl>
              <c:idx val="1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0">
                  <a:noAutofit/>
                </a:bodyPr>
                <a:lstStyle/>
                <a:p>
                  <a:pPr algn="ctr">
                    <a:defRPr sz="9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946080900146175"/>
                      <c:h val="0.13644033626231503"/>
                    </c:manualLayout>
                  </c15:layout>
                </c:ext>
              </c:extLst>
            </c:dLbl>
            <c:dLbl>
              <c:idx val="2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0">
                  <a:no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456635629967201"/>
                      <c:h val="0.13644033626231503"/>
                    </c:manualLayout>
                  </c15:layout>
                </c:ext>
              </c:extLst>
            </c:dLbl>
            <c:dLbl>
              <c:idx val="3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0">
                  <a:no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456635629967201"/>
                      <c:h val="0.13644033626231503"/>
                    </c:manualLayout>
                  </c15:layout>
                </c:ext>
              </c:extLst>
            </c:dLbl>
            <c:dLbl>
              <c:idx val="4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0">
                  <a:no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946080900146175"/>
                      <c:h val="0.13644033626231503"/>
                    </c:manualLayout>
                  </c15:layout>
                </c:ext>
              </c:extLst>
            </c:dLbl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6080900146175"/>
                      <c:h val="0.13644033626231503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6080900146175"/>
                      <c:h val="0.13644033626231503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1.7915849256044359E-7"/>
                  <c:y val="4.3165467625899283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0">
                  <a:no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456635629967201"/>
                      <c:h val="0.13644033626231503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38100" tIns="19050" rIns="38100" bIns="19050" anchor="ctr" anchorCtr="0">
                <a:noAutofit/>
              </a:bodyPr>
              <a:lstStyle/>
              <a:p>
                <a:pPr algn="l">
                  <a:defRPr sz="9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Figure_data!$B$19:$I$19</c:f>
              <c:strCache>
                <c:ptCount val="8"/>
                <c:pt idx="0">
                  <c:v>Chemical Industry</c:v>
                </c:pt>
                <c:pt idx="1">
                  <c:v>Gasworks</c:v>
                </c:pt>
                <c:pt idx="2">
                  <c:v>Landfill</c:v>
                </c:pt>
                <c:pt idx="3">
                  <c:v>Metal Industry</c:v>
                </c:pt>
                <c:pt idx="4">
                  <c:v>Other Industry</c:v>
                </c:pt>
                <c:pt idx="5">
                  <c:v>Other Petroleum</c:v>
                </c:pt>
                <c:pt idx="6">
                  <c:v>Service Station</c:v>
                </c:pt>
                <c:pt idx="7">
                  <c:v>Unclassified</c:v>
                </c:pt>
              </c:strCache>
            </c:strRef>
          </c:cat>
          <c:val>
            <c:numRef>
              <c:f>Figure_data!$B$31:$I$31</c:f>
              <c:numCache>
                <c:formatCode>0%</c:formatCode>
                <c:ptCount val="8"/>
                <c:pt idx="0">
                  <c:v>7.0796460176991149E-2</c:v>
                </c:pt>
                <c:pt idx="1">
                  <c:v>0.11504424778761062</c:v>
                </c:pt>
                <c:pt idx="2">
                  <c:v>1.7699115044247787E-2</c:v>
                </c:pt>
                <c:pt idx="3">
                  <c:v>4.4247787610619468E-2</c:v>
                </c:pt>
                <c:pt idx="4">
                  <c:v>0.11504424778761062</c:v>
                </c:pt>
                <c:pt idx="5">
                  <c:v>0.15929203539823009</c:v>
                </c:pt>
                <c:pt idx="6">
                  <c:v>0.4247787610619469</c:v>
                </c:pt>
                <c:pt idx="7">
                  <c:v>5.3097345132743362E-2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Regulated vs Remediated - SME '!$A$9</c:f>
              <c:strCache>
                <c:ptCount val="1"/>
                <c:pt idx="0">
                  <c:v>Remediated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 Regulated vs Remediated - SME '!$B$8:$K$8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 Regulated vs Remediated - SME '!$B$9:$K$9</c:f>
              <c:numCache>
                <c:formatCode>General</c:formatCode>
                <c:ptCount val="10"/>
                <c:pt idx="0">
                  <c:v>17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  <c:pt idx="5">
                  <c:v>6</c:v>
                </c:pt>
                <c:pt idx="6">
                  <c:v>7</c:v>
                </c:pt>
                <c:pt idx="7">
                  <c:v>11</c:v>
                </c:pt>
                <c:pt idx="8">
                  <c:v>11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034760"/>
        <c:axId val="673334520"/>
      </c:barChart>
      <c:catAx>
        <c:axId val="45903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34520"/>
        <c:crosses val="autoZero"/>
        <c:auto val="1"/>
        <c:lblAlgn val="ctr"/>
        <c:lblOffset val="100"/>
        <c:noMultiLvlLbl val="0"/>
      </c:catAx>
      <c:valAx>
        <c:axId val="67333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Regulated vs Remediated - SME '!$A$33</c:f>
              <c:strCache>
                <c:ptCount val="1"/>
                <c:pt idx="0">
                  <c:v>Total sites remediated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 Regulated vs Remediated - SME 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 Regulated vs Remediated - SME '!$B$33:$K$33</c:f>
              <c:numCache>
                <c:formatCode>General</c:formatCode>
                <c:ptCount val="10"/>
                <c:pt idx="0">
                  <c:v>46</c:v>
                </c:pt>
                <c:pt idx="1">
                  <c:v>54</c:v>
                </c:pt>
                <c:pt idx="2">
                  <c:v>60</c:v>
                </c:pt>
                <c:pt idx="3">
                  <c:v>70</c:v>
                </c:pt>
                <c:pt idx="4">
                  <c:v>87</c:v>
                </c:pt>
                <c:pt idx="5">
                  <c:v>93</c:v>
                </c:pt>
                <c:pt idx="6">
                  <c:v>100</c:v>
                </c:pt>
                <c:pt idx="7">
                  <c:v>111</c:v>
                </c:pt>
                <c:pt idx="8">
                  <c:v>122</c:v>
                </c:pt>
                <c:pt idx="9">
                  <c:v>127</c:v>
                </c:pt>
              </c:numCache>
            </c:numRef>
          </c:val>
        </c:ser>
        <c:ser>
          <c:idx val="1"/>
          <c:order val="1"/>
          <c:tx>
            <c:strRef>
              <c:f>' Regulated vs Remediated - SME '!$A$34</c:f>
              <c:strCache>
                <c:ptCount val="1"/>
                <c:pt idx="0">
                  <c:v>Total sites regulated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 Regulated vs Remediated - SME 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 Regulated vs Remediated - SME '!$B$34:$K$34</c:f>
              <c:numCache>
                <c:formatCode>General</c:formatCode>
                <c:ptCount val="10"/>
                <c:pt idx="0">
                  <c:v>238</c:v>
                </c:pt>
                <c:pt idx="1">
                  <c:v>248</c:v>
                </c:pt>
                <c:pt idx="2">
                  <c:v>260</c:v>
                </c:pt>
                <c:pt idx="3">
                  <c:v>267</c:v>
                </c:pt>
                <c:pt idx="4">
                  <c:v>274</c:v>
                </c:pt>
                <c:pt idx="5">
                  <c:v>294</c:v>
                </c:pt>
                <c:pt idx="6">
                  <c:v>300</c:v>
                </c:pt>
                <c:pt idx="7">
                  <c:v>314</c:v>
                </c:pt>
                <c:pt idx="8">
                  <c:v>324</c:v>
                </c:pt>
                <c:pt idx="9">
                  <c:v>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73334128"/>
        <c:axId val="673333344"/>
      </c:barChart>
      <c:catAx>
        <c:axId val="67333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33344"/>
        <c:crosses val="autoZero"/>
        <c:auto val="1"/>
        <c:lblAlgn val="ctr"/>
        <c:lblOffset val="100"/>
        <c:noMultiLvlLbl val="0"/>
      </c:catAx>
      <c:valAx>
        <c:axId val="67333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sites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33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/>
  </sheetViews>
  <pageMargins left="0.98425196850393704" right="4.0944881889763778" top="3.9370078740157481" bottom="3.9370078740157481" header="0.51181102362204722" footer="0.51181102362204722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98425196850393704" right="4.0944881889763778" top="4.3307086614173231" bottom="4.3307086614173231" header="0.51181102362204722" footer="0.51181102362204722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90825" cy="3362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90825" cy="2647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</xdr:colOff>
      <xdr:row>1</xdr:row>
      <xdr:rowOff>14287</xdr:rowOff>
    </xdr:from>
    <xdr:to>
      <xdr:col>20</xdr:col>
      <xdr:colOff>328612</xdr:colOff>
      <xdr:row>15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428625</xdr:colOff>
      <xdr:row>27</xdr:row>
      <xdr:rowOff>166687</xdr:rowOff>
    </xdr:from>
    <xdr:to>
      <xdr:col>18</xdr:col>
      <xdr:colOff>47625</xdr:colOff>
      <xdr:row>42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1"/>
  <sheetViews>
    <sheetView zoomScaleNormal="100" workbookViewId="0"/>
  </sheetViews>
  <sheetFormatPr defaultRowHeight="12.75" x14ac:dyDescent="0.2"/>
  <cols>
    <col min="1" max="1" width="29" style="20" customWidth="1"/>
    <col min="2" max="2" width="12.7109375" style="20" customWidth="1"/>
    <col min="3" max="3" width="12.7109375" style="19" customWidth="1"/>
    <col min="4" max="5" width="12.7109375" style="20" customWidth="1"/>
    <col min="6" max="6" width="12.7109375" style="19" customWidth="1"/>
    <col min="7" max="9" width="12.7109375" style="21" customWidth="1"/>
    <col min="10" max="14" width="12" style="20" customWidth="1"/>
    <col min="15" max="15" width="9.140625" style="20"/>
    <col min="16" max="16" width="9.140625" style="19"/>
    <col min="17" max="17" width="16.28515625" style="19" bestFit="1" customWidth="1"/>
    <col min="18" max="18" width="10.85546875" style="19" bestFit="1" customWidth="1"/>
    <col min="19" max="16384" width="9.140625" style="20"/>
  </cols>
  <sheetData>
    <row r="1" spans="1:22" x14ac:dyDescent="0.2">
      <c r="A1" s="18" t="s">
        <v>27</v>
      </c>
      <c r="B1" s="18"/>
      <c r="D1" s="19"/>
      <c r="E1" s="19"/>
      <c r="F1" s="20"/>
      <c r="G1" s="20"/>
      <c r="H1" s="20"/>
      <c r="I1" s="20"/>
      <c r="L1" s="19"/>
      <c r="M1" s="19"/>
      <c r="N1" s="21"/>
    </row>
    <row r="2" spans="1:22" x14ac:dyDescent="0.2">
      <c r="D2" s="19"/>
      <c r="E2" s="19"/>
      <c r="F2" s="20"/>
      <c r="G2" s="20"/>
      <c r="H2" s="20"/>
      <c r="I2" s="20"/>
      <c r="L2" s="19"/>
      <c r="M2" s="19"/>
      <c r="N2" s="21"/>
    </row>
    <row r="3" spans="1:22" x14ac:dyDescent="0.2">
      <c r="A3" s="22" t="s">
        <v>29</v>
      </c>
      <c r="B3" s="22"/>
      <c r="D3" s="19"/>
      <c r="E3" s="19"/>
      <c r="F3" s="20"/>
      <c r="G3" s="20"/>
      <c r="H3" s="20"/>
      <c r="I3" s="20"/>
      <c r="L3" s="19"/>
      <c r="M3" s="19"/>
      <c r="N3" s="21"/>
    </row>
    <row r="4" spans="1:22" x14ac:dyDescent="0.2">
      <c r="A4" s="23" t="s">
        <v>28</v>
      </c>
      <c r="B4" s="24" t="s">
        <v>30</v>
      </c>
      <c r="C4" s="24"/>
      <c r="F4" s="20"/>
      <c r="G4" s="20"/>
      <c r="H4" s="20"/>
      <c r="I4" s="20"/>
      <c r="P4" s="20"/>
      <c r="Q4" s="20"/>
      <c r="R4" s="20"/>
    </row>
    <row r="5" spans="1:22" x14ac:dyDescent="0.2">
      <c r="A5" s="23"/>
      <c r="B5" s="23"/>
      <c r="C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x14ac:dyDescent="0.2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x14ac:dyDescent="0.2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x14ac:dyDescent="0.2">
      <c r="C9" s="24"/>
      <c r="D9" s="24"/>
      <c r="E9" s="24"/>
      <c r="F9" s="20"/>
      <c r="G9" s="20"/>
      <c r="H9" s="20"/>
      <c r="I9" s="20"/>
      <c r="L9" s="19"/>
      <c r="M9" s="19"/>
      <c r="N9" s="21"/>
    </row>
    <row r="10" spans="1:22" x14ac:dyDescent="0.2">
      <c r="A10" s="25"/>
      <c r="B10" s="25"/>
      <c r="D10" s="25"/>
      <c r="E10" s="25"/>
      <c r="P10" s="26"/>
      <c r="R10" s="27"/>
    </row>
    <row r="11" spans="1:22" x14ac:dyDescent="0.2">
      <c r="A11" s="25"/>
      <c r="B11" s="25"/>
      <c r="D11" s="25"/>
      <c r="E11" s="25"/>
      <c r="P11" s="26"/>
    </row>
    <row r="12" spans="1:22" s="19" customFormat="1" x14ac:dyDescent="0.2">
      <c r="A12" s="25"/>
      <c r="B12" s="25"/>
      <c r="D12" s="25"/>
      <c r="E12" s="25"/>
      <c r="G12" s="21"/>
      <c r="H12" s="21"/>
      <c r="I12" s="21"/>
      <c r="J12" s="20"/>
      <c r="K12" s="20"/>
      <c r="L12" s="20"/>
      <c r="M12" s="20"/>
      <c r="N12" s="20"/>
      <c r="O12" s="20"/>
      <c r="S12" s="20"/>
      <c r="T12" s="20"/>
      <c r="U12" s="20"/>
      <c r="V12" s="20"/>
    </row>
    <row r="13" spans="1:22" s="19" customFormat="1" x14ac:dyDescent="0.2">
      <c r="A13" s="25"/>
      <c r="B13" s="25"/>
      <c r="D13" s="25"/>
      <c r="E13" s="25"/>
      <c r="G13" s="21"/>
      <c r="H13" s="21"/>
      <c r="I13" s="21"/>
      <c r="J13" s="20"/>
      <c r="K13" s="20"/>
      <c r="L13" s="20"/>
      <c r="M13" s="20"/>
      <c r="N13" s="20"/>
      <c r="O13" s="20"/>
      <c r="S13" s="20"/>
      <c r="T13" s="20"/>
      <c r="U13" s="20"/>
      <c r="V13" s="20"/>
    </row>
    <row r="14" spans="1:22" s="19" customFormat="1" x14ac:dyDescent="0.2">
      <c r="A14" s="25"/>
      <c r="B14" s="25"/>
      <c r="D14" s="25"/>
      <c r="E14" s="25"/>
      <c r="G14" s="21"/>
      <c r="H14" s="21"/>
      <c r="I14" s="21"/>
      <c r="J14" s="20"/>
      <c r="K14" s="20"/>
      <c r="L14" s="20"/>
      <c r="M14" s="20"/>
      <c r="N14" s="20"/>
      <c r="O14" s="20"/>
      <c r="S14" s="20"/>
      <c r="T14" s="20"/>
      <c r="U14" s="20"/>
      <c r="V14" s="20"/>
    </row>
    <row r="15" spans="1:22" s="19" customFormat="1" x14ac:dyDescent="0.2">
      <c r="A15" s="25"/>
      <c r="B15" s="25"/>
      <c r="D15" s="25"/>
      <c r="E15" s="25"/>
      <c r="G15" s="21"/>
      <c r="H15" s="21"/>
      <c r="I15" s="21"/>
      <c r="J15" s="20"/>
      <c r="K15" s="20"/>
      <c r="L15" s="20"/>
      <c r="M15" s="20"/>
      <c r="N15" s="20"/>
      <c r="O15" s="20"/>
      <c r="S15" s="20"/>
      <c r="T15" s="20"/>
      <c r="U15" s="20"/>
      <c r="V15" s="20"/>
    </row>
    <row r="16" spans="1:22" s="19" customFormat="1" x14ac:dyDescent="0.2">
      <c r="A16" s="25"/>
      <c r="B16" s="25"/>
      <c r="D16" s="25"/>
      <c r="E16" s="25"/>
      <c r="G16" s="21"/>
      <c r="H16" s="21"/>
      <c r="I16" s="21"/>
      <c r="J16" s="20"/>
      <c r="K16" s="20"/>
      <c r="L16" s="20"/>
      <c r="M16" s="20"/>
      <c r="N16" s="20"/>
      <c r="O16" s="20"/>
      <c r="S16" s="20"/>
      <c r="T16" s="20"/>
      <c r="U16" s="20"/>
      <c r="V16" s="20"/>
    </row>
    <row r="18" spans="1:9" x14ac:dyDescent="0.2">
      <c r="B18" s="32" t="s">
        <v>32</v>
      </c>
      <c r="C18" s="32"/>
      <c r="D18" s="32"/>
      <c r="E18" s="32"/>
      <c r="F18" s="32"/>
      <c r="G18" s="32"/>
      <c r="H18" s="32"/>
      <c r="I18" s="32"/>
    </row>
    <row r="19" spans="1:9" ht="25.5" x14ac:dyDescent="0.2">
      <c r="A19" s="29" t="s">
        <v>14</v>
      </c>
      <c r="B19" s="30" t="s">
        <v>0</v>
      </c>
      <c r="C19" s="30" t="s">
        <v>1</v>
      </c>
      <c r="D19" s="30" t="s">
        <v>2</v>
      </c>
      <c r="E19" s="30" t="s">
        <v>3</v>
      </c>
      <c r="F19" s="30" t="s">
        <v>4</v>
      </c>
      <c r="G19" s="30" t="s">
        <v>5</v>
      </c>
      <c r="H19" s="30" t="s">
        <v>6</v>
      </c>
      <c r="I19" s="30" t="s">
        <v>7</v>
      </c>
    </row>
    <row r="20" spans="1:9" x14ac:dyDescent="0.2">
      <c r="A20" s="31">
        <v>2005</v>
      </c>
      <c r="B20" s="19">
        <v>5</v>
      </c>
      <c r="C20" s="19">
        <v>4</v>
      </c>
      <c r="D20" s="19">
        <v>1</v>
      </c>
      <c r="E20" s="19">
        <v>1</v>
      </c>
      <c r="F20" s="19">
        <v>4</v>
      </c>
      <c r="G20" s="19">
        <v>1</v>
      </c>
      <c r="H20" s="19">
        <v>5</v>
      </c>
      <c r="I20" s="19"/>
    </row>
    <row r="21" spans="1:9" x14ac:dyDescent="0.2">
      <c r="A21" s="31">
        <v>2006</v>
      </c>
      <c r="B21" s="19">
        <v>1</v>
      </c>
      <c r="D21" s="19"/>
      <c r="E21" s="19">
        <v>1</v>
      </c>
      <c r="F21" s="19">
        <v>2</v>
      </c>
      <c r="G21" s="19">
        <v>2</v>
      </c>
      <c r="H21" s="19">
        <v>4</v>
      </c>
      <c r="I21" s="19"/>
    </row>
    <row r="22" spans="1:9" x14ac:dyDescent="0.2">
      <c r="A22" s="31">
        <v>2007</v>
      </c>
      <c r="B22" s="19">
        <v>1</v>
      </c>
      <c r="C22" s="19">
        <v>3</v>
      </c>
      <c r="D22" s="19">
        <v>1</v>
      </c>
      <c r="E22" s="19"/>
      <c r="F22" s="19">
        <v>1</v>
      </c>
      <c r="G22" s="19">
        <v>2</v>
      </c>
      <c r="H22" s="19">
        <v>3</v>
      </c>
      <c r="I22" s="19">
        <v>1</v>
      </c>
    </row>
    <row r="23" spans="1:9" x14ac:dyDescent="0.2">
      <c r="A23" s="31">
        <v>2008</v>
      </c>
      <c r="B23" s="19"/>
      <c r="D23" s="19"/>
      <c r="E23" s="19"/>
      <c r="G23" s="19">
        <v>1</v>
      </c>
      <c r="H23" s="19">
        <v>5</v>
      </c>
      <c r="I23" s="19">
        <v>1</v>
      </c>
    </row>
    <row r="24" spans="1:9" x14ac:dyDescent="0.2">
      <c r="A24" s="31">
        <v>2009</v>
      </c>
      <c r="B24" s="19"/>
      <c r="C24" s="19">
        <v>2</v>
      </c>
      <c r="D24" s="19"/>
      <c r="E24" s="19"/>
      <c r="F24" s="19">
        <v>1</v>
      </c>
      <c r="G24" s="19">
        <v>1</v>
      </c>
      <c r="H24" s="19">
        <v>3</v>
      </c>
      <c r="I24" s="19"/>
    </row>
    <row r="25" spans="1:9" x14ac:dyDescent="0.2">
      <c r="A25" s="31">
        <v>2010</v>
      </c>
      <c r="B25" s="19"/>
      <c r="C25" s="19">
        <v>2</v>
      </c>
      <c r="D25" s="19"/>
      <c r="E25" s="19">
        <v>2</v>
      </c>
      <c r="F25" s="19">
        <v>4</v>
      </c>
      <c r="G25" s="19">
        <v>5</v>
      </c>
      <c r="H25" s="19">
        <v>7</v>
      </c>
      <c r="I25" s="19"/>
    </row>
    <row r="26" spans="1:9" x14ac:dyDescent="0.2">
      <c r="A26" s="31">
        <v>2011</v>
      </c>
      <c r="B26" s="19">
        <v>1</v>
      </c>
      <c r="D26" s="19"/>
      <c r="E26" s="19"/>
      <c r="G26" s="19">
        <v>2</v>
      </c>
      <c r="H26" s="19">
        <v>3</v>
      </c>
      <c r="I26" s="19"/>
    </row>
    <row r="27" spans="1:9" x14ac:dyDescent="0.2">
      <c r="A27" s="31">
        <v>2012</v>
      </c>
      <c r="B27" s="19"/>
      <c r="C27" s="19">
        <v>1</v>
      </c>
      <c r="D27" s="19"/>
      <c r="E27" s="19"/>
      <c r="G27" s="19">
        <v>3</v>
      </c>
      <c r="H27" s="19">
        <v>9</v>
      </c>
      <c r="I27" s="19">
        <v>1</v>
      </c>
    </row>
    <row r="28" spans="1:9" x14ac:dyDescent="0.2">
      <c r="A28" s="31">
        <v>2013</v>
      </c>
      <c r="B28" s="19"/>
      <c r="C28" s="19">
        <v>1</v>
      </c>
      <c r="D28" s="19"/>
      <c r="E28" s="19"/>
      <c r="F28" s="19">
        <v>1</v>
      </c>
      <c r="G28" s="19"/>
      <c r="H28" s="19">
        <v>7</v>
      </c>
      <c r="I28" s="19">
        <v>1</v>
      </c>
    </row>
    <row r="29" spans="1:9" x14ac:dyDescent="0.2">
      <c r="A29" s="31">
        <v>2014</v>
      </c>
      <c r="B29" s="19"/>
      <c r="D29" s="19"/>
      <c r="E29" s="19">
        <v>1</v>
      </c>
      <c r="G29" s="19">
        <v>1</v>
      </c>
      <c r="H29" s="19">
        <v>2</v>
      </c>
      <c r="I29" s="19">
        <v>2</v>
      </c>
    </row>
    <row r="31" spans="1:9" x14ac:dyDescent="0.2">
      <c r="A31" s="28" t="s">
        <v>31</v>
      </c>
      <c r="B31" s="33">
        <v>7.0796460176991149E-2</v>
      </c>
      <c r="C31" s="33">
        <v>0.11504424778761062</v>
      </c>
      <c r="D31" s="33">
        <v>1.7699115044247787E-2</v>
      </c>
      <c r="E31" s="33">
        <v>4.4247787610619468E-2</v>
      </c>
      <c r="F31" s="33">
        <v>0.11504424778761062</v>
      </c>
      <c r="G31" s="33">
        <v>0.15929203539823009</v>
      </c>
      <c r="H31" s="33">
        <v>0.4247787610619469</v>
      </c>
      <c r="I31" s="33">
        <v>5.3097345132743362E-2</v>
      </c>
    </row>
  </sheetData>
  <mergeCells count="1">
    <mergeCell ref="B18:I18"/>
  </mergeCells>
  <pageMargins left="0.75" right="0.75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77"/>
  <sheetViews>
    <sheetView workbookViewId="0">
      <selection activeCell="G32" sqref="G32"/>
    </sheetView>
  </sheetViews>
  <sheetFormatPr defaultRowHeight="15" x14ac:dyDescent="0.25"/>
  <cols>
    <col min="1" max="1" width="13.7109375" customWidth="1"/>
    <col min="2" max="2" width="17.85546875" customWidth="1"/>
    <col min="5" max="6" width="8.85546875" style="11"/>
    <col min="7" max="7" width="40.28515625" customWidth="1"/>
  </cols>
  <sheetData>
    <row r="1" spans="1:7" s="8" customFormat="1" ht="15.75" thickBot="1" x14ac:dyDescent="0.3">
      <c r="A1" s="9" t="s">
        <v>14</v>
      </c>
      <c r="B1" s="9" t="s">
        <v>18</v>
      </c>
      <c r="E1" s="10" t="s">
        <v>8</v>
      </c>
      <c r="F1" s="12" t="s">
        <v>14</v>
      </c>
      <c r="G1" s="8" t="s">
        <v>15</v>
      </c>
    </row>
    <row r="2" spans="1:7" x14ac:dyDescent="0.25">
      <c r="A2" s="2" t="s">
        <v>16</v>
      </c>
      <c r="B2">
        <v>27</v>
      </c>
      <c r="C2">
        <f>B2</f>
        <v>27</v>
      </c>
      <c r="E2" s="5" t="s">
        <v>9</v>
      </c>
      <c r="F2" s="13">
        <v>1998</v>
      </c>
    </row>
    <row r="3" spans="1:7" x14ac:dyDescent="0.25">
      <c r="A3">
        <v>2004</v>
      </c>
      <c r="B3">
        <v>2</v>
      </c>
      <c r="C3">
        <f>C2+B3</f>
        <v>29</v>
      </c>
      <c r="E3" s="5" t="s">
        <v>10</v>
      </c>
      <c r="F3" s="13">
        <v>1998</v>
      </c>
      <c r="G3">
        <v>11</v>
      </c>
    </row>
    <row r="4" spans="1:7" x14ac:dyDescent="0.25">
      <c r="A4">
        <v>2005</v>
      </c>
      <c r="B4">
        <v>17</v>
      </c>
      <c r="C4">
        <f t="shared" ref="C4:C13" si="0">C3+B4</f>
        <v>46</v>
      </c>
      <c r="E4" s="5" t="s">
        <v>11</v>
      </c>
      <c r="F4" s="13">
        <v>1998</v>
      </c>
      <c r="G4">
        <v>11</v>
      </c>
    </row>
    <row r="5" spans="1:7" x14ac:dyDescent="0.25">
      <c r="A5">
        <v>2006</v>
      </c>
      <c r="B5">
        <v>8</v>
      </c>
      <c r="C5">
        <f t="shared" si="0"/>
        <v>54</v>
      </c>
      <c r="E5" s="5" t="s">
        <v>12</v>
      </c>
      <c r="F5" s="13">
        <v>1999</v>
      </c>
      <c r="G5">
        <v>11</v>
      </c>
    </row>
    <row r="6" spans="1:7" x14ac:dyDescent="0.25">
      <c r="A6">
        <v>2007</v>
      </c>
      <c r="B6">
        <v>6</v>
      </c>
      <c r="C6">
        <f t="shared" si="0"/>
        <v>60</v>
      </c>
      <c r="E6" s="5" t="s">
        <v>13</v>
      </c>
      <c r="F6" s="13">
        <v>1999</v>
      </c>
      <c r="G6">
        <v>12</v>
      </c>
    </row>
    <row r="7" spans="1:7" x14ac:dyDescent="0.25">
      <c r="A7">
        <v>2008</v>
      </c>
      <c r="B7">
        <v>10</v>
      </c>
      <c r="C7">
        <f t="shared" si="0"/>
        <v>70</v>
      </c>
      <c r="E7" s="5" t="s">
        <v>10</v>
      </c>
      <c r="F7" s="13">
        <v>1999</v>
      </c>
      <c r="G7">
        <v>12</v>
      </c>
    </row>
    <row r="8" spans="1:7" x14ac:dyDescent="0.25">
      <c r="A8">
        <v>2009</v>
      </c>
      <c r="B8">
        <v>17</v>
      </c>
      <c r="C8">
        <f t="shared" si="0"/>
        <v>87</v>
      </c>
      <c r="E8" s="5" t="s">
        <v>11</v>
      </c>
      <c r="F8" s="13">
        <v>1999</v>
      </c>
      <c r="G8">
        <v>12</v>
      </c>
    </row>
    <row r="9" spans="1:7" x14ac:dyDescent="0.25">
      <c r="A9">
        <v>2010</v>
      </c>
      <c r="B9">
        <v>6</v>
      </c>
      <c r="C9">
        <f t="shared" si="0"/>
        <v>93</v>
      </c>
      <c r="E9" s="5" t="s">
        <v>12</v>
      </c>
      <c r="F9" s="13">
        <v>2000</v>
      </c>
      <c r="G9">
        <v>13</v>
      </c>
    </row>
    <row r="10" spans="1:7" x14ac:dyDescent="0.25">
      <c r="A10">
        <v>2011</v>
      </c>
      <c r="B10">
        <v>7</v>
      </c>
      <c r="C10">
        <f t="shared" si="0"/>
        <v>100</v>
      </c>
      <c r="E10" s="5" t="s">
        <v>13</v>
      </c>
      <c r="F10" s="13">
        <v>2000</v>
      </c>
      <c r="G10">
        <v>13</v>
      </c>
    </row>
    <row r="11" spans="1:7" x14ac:dyDescent="0.25">
      <c r="A11">
        <v>2012</v>
      </c>
      <c r="B11">
        <v>11</v>
      </c>
      <c r="C11">
        <f t="shared" si="0"/>
        <v>111</v>
      </c>
      <c r="E11" s="5" t="s">
        <v>10</v>
      </c>
      <c r="F11" s="13">
        <v>2000</v>
      </c>
      <c r="G11">
        <v>15</v>
      </c>
    </row>
    <row r="12" spans="1:7" x14ac:dyDescent="0.25">
      <c r="A12">
        <v>2013</v>
      </c>
      <c r="B12">
        <v>11</v>
      </c>
      <c r="C12">
        <f t="shared" si="0"/>
        <v>122</v>
      </c>
      <c r="E12" s="5" t="s">
        <v>11</v>
      </c>
      <c r="F12" s="13">
        <v>2000</v>
      </c>
      <c r="G12">
        <v>15</v>
      </c>
    </row>
    <row r="13" spans="1:7" x14ac:dyDescent="0.25">
      <c r="A13">
        <v>2014</v>
      </c>
      <c r="B13">
        <v>5</v>
      </c>
      <c r="C13">
        <f t="shared" si="0"/>
        <v>127</v>
      </c>
      <c r="D13">
        <f>AVERAGE(B3:B13)</f>
        <v>9.0909090909090917</v>
      </c>
      <c r="E13" s="5" t="s">
        <v>12</v>
      </c>
      <c r="F13" s="13">
        <v>2001</v>
      </c>
      <c r="G13">
        <v>15</v>
      </c>
    </row>
    <row r="14" spans="1:7" x14ac:dyDescent="0.25">
      <c r="A14" s="1" t="s">
        <v>17</v>
      </c>
      <c r="B14">
        <f>SUM(B3:B13)</f>
        <v>100</v>
      </c>
      <c r="E14" s="5" t="s">
        <v>13</v>
      </c>
      <c r="F14" s="13">
        <v>2001</v>
      </c>
      <c r="G14">
        <v>16</v>
      </c>
    </row>
    <row r="15" spans="1:7" x14ac:dyDescent="0.25">
      <c r="E15" s="5" t="s">
        <v>10</v>
      </c>
      <c r="F15" s="13">
        <v>2001</v>
      </c>
      <c r="G15">
        <v>17</v>
      </c>
    </row>
    <row r="16" spans="1:7" x14ac:dyDescent="0.25">
      <c r="A16" t="s">
        <v>19</v>
      </c>
      <c r="E16" s="5" t="s">
        <v>11</v>
      </c>
      <c r="F16" s="13">
        <v>2001</v>
      </c>
      <c r="G16">
        <v>17</v>
      </c>
    </row>
    <row r="17" spans="5:8" x14ac:dyDescent="0.25">
      <c r="E17" s="5" t="s">
        <v>12</v>
      </c>
      <c r="F17" s="13">
        <v>2002</v>
      </c>
      <c r="G17">
        <v>17</v>
      </c>
    </row>
    <row r="18" spans="5:8" x14ac:dyDescent="0.25">
      <c r="E18" s="5" t="s">
        <v>13</v>
      </c>
      <c r="F18" s="13">
        <v>2002</v>
      </c>
      <c r="G18">
        <v>17</v>
      </c>
    </row>
    <row r="19" spans="5:8" x14ac:dyDescent="0.25">
      <c r="E19" s="5" t="s">
        <v>10</v>
      </c>
      <c r="F19" s="13">
        <v>2002</v>
      </c>
      <c r="G19">
        <v>17</v>
      </c>
    </row>
    <row r="20" spans="5:8" x14ac:dyDescent="0.25">
      <c r="E20" s="5" t="s">
        <v>11</v>
      </c>
      <c r="F20" s="13">
        <v>2002</v>
      </c>
      <c r="G20">
        <v>18</v>
      </c>
    </row>
    <row r="21" spans="5:8" x14ac:dyDescent="0.25">
      <c r="E21" s="5" t="s">
        <v>12</v>
      </c>
      <c r="F21" s="13">
        <v>2003</v>
      </c>
      <c r="G21">
        <v>18</v>
      </c>
    </row>
    <row r="22" spans="5:8" x14ac:dyDescent="0.25">
      <c r="E22" s="5" t="s">
        <v>13</v>
      </c>
      <c r="F22" s="13">
        <v>2003</v>
      </c>
      <c r="G22">
        <v>22</v>
      </c>
    </row>
    <row r="23" spans="5:8" x14ac:dyDescent="0.25">
      <c r="E23" s="5" t="s">
        <v>10</v>
      </c>
      <c r="F23" s="13">
        <v>2003</v>
      </c>
      <c r="G23">
        <v>26</v>
      </c>
    </row>
    <row r="24" spans="5:8" x14ac:dyDescent="0.25">
      <c r="E24" s="5" t="s">
        <v>11</v>
      </c>
      <c r="F24" s="13">
        <v>2003</v>
      </c>
      <c r="G24">
        <v>27</v>
      </c>
    </row>
    <row r="25" spans="5:8" x14ac:dyDescent="0.25">
      <c r="E25" s="5" t="s">
        <v>12</v>
      </c>
      <c r="F25" s="13">
        <v>2004</v>
      </c>
      <c r="G25">
        <v>27</v>
      </c>
      <c r="H25">
        <f>G28-G25</f>
        <v>2</v>
      </c>
    </row>
    <row r="26" spans="5:8" x14ac:dyDescent="0.25">
      <c r="E26" s="5" t="s">
        <v>13</v>
      </c>
      <c r="F26" s="13">
        <v>2004</v>
      </c>
      <c r="G26">
        <v>29</v>
      </c>
    </row>
    <row r="27" spans="5:8" x14ac:dyDescent="0.25">
      <c r="E27" s="5" t="s">
        <v>10</v>
      </c>
      <c r="F27" s="13">
        <v>2004</v>
      </c>
      <c r="G27">
        <v>29</v>
      </c>
    </row>
    <row r="28" spans="5:8" x14ac:dyDescent="0.25">
      <c r="E28" s="5" t="s">
        <v>11</v>
      </c>
      <c r="F28" s="13">
        <v>2004</v>
      </c>
      <c r="G28">
        <v>29</v>
      </c>
    </row>
    <row r="29" spans="5:8" x14ac:dyDescent="0.25">
      <c r="E29" s="5" t="s">
        <v>12</v>
      </c>
      <c r="F29" s="13">
        <v>2005</v>
      </c>
      <c r="G29">
        <v>33</v>
      </c>
      <c r="H29">
        <f>G32-G28</f>
        <v>17</v>
      </c>
    </row>
    <row r="30" spans="5:8" x14ac:dyDescent="0.25">
      <c r="E30" s="5" t="s">
        <v>13</v>
      </c>
      <c r="F30" s="13">
        <v>2005</v>
      </c>
      <c r="G30">
        <v>37</v>
      </c>
    </row>
    <row r="31" spans="5:8" x14ac:dyDescent="0.25">
      <c r="E31" s="5" t="s">
        <v>10</v>
      </c>
      <c r="F31" s="13">
        <v>2005</v>
      </c>
      <c r="G31">
        <v>41</v>
      </c>
    </row>
    <row r="32" spans="5:8" x14ac:dyDescent="0.25">
      <c r="E32" s="5" t="s">
        <v>11</v>
      </c>
      <c r="F32" s="13">
        <v>2005</v>
      </c>
      <c r="G32">
        <v>46</v>
      </c>
    </row>
    <row r="33" spans="5:8" x14ac:dyDescent="0.25">
      <c r="E33" s="5" t="s">
        <v>12</v>
      </c>
      <c r="F33" s="13">
        <v>2006</v>
      </c>
      <c r="G33">
        <v>47</v>
      </c>
      <c r="H33">
        <f>G36-G32</f>
        <v>8</v>
      </c>
    </row>
    <row r="34" spans="5:8" x14ac:dyDescent="0.25">
      <c r="E34" s="5" t="s">
        <v>13</v>
      </c>
      <c r="F34" s="13">
        <v>2006</v>
      </c>
      <c r="G34">
        <v>50</v>
      </c>
    </row>
    <row r="35" spans="5:8" x14ac:dyDescent="0.25">
      <c r="E35" s="5" t="s">
        <v>10</v>
      </c>
      <c r="F35" s="13">
        <v>2006</v>
      </c>
      <c r="G35">
        <v>52</v>
      </c>
    </row>
    <row r="36" spans="5:8" x14ac:dyDescent="0.25">
      <c r="E36" s="5" t="s">
        <v>11</v>
      </c>
      <c r="F36" s="13">
        <v>2006</v>
      </c>
      <c r="G36">
        <v>54</v>
      </c>
    </row>
    <row r="37" spans="5:8" x14ac:dyDescent="0.25">
      <c r="E37" s="5" t="s">
        <v>12</v>
      </c>
      <c r="F37" s="13">
        <v>2007</v>
      </c>
      <c r="G37">
        <v>57</v>
      </c>
      <c r="H37">
        <f>G40-G36</f>
        <v>6</v>
      </c>
    </row>
    <row r="38" spans="5:8" x14ac:dyDescent="0.25">
      <c r="E38" s="5" t="s">
        <v>13</v>
      </c>
      <c r="F38" s="13">
        <v>2007</v>
      </c>
      <c r="G38">
        <v>59</v>
      </c>
    </row>
    <row r="39" spans="5:8" x14ac:dyDescent="0.25">
      <c r="E39" s="5" t="s">
        <v>10</v>
      </c>
      <c r="F39" s="13">
        <v>2007</v>
      </c>
      <c r="G39">
        <v>60</v>
      </c>
    </row>
    <row r="40" spans="5:8" x14ac:dyDescent="0.25">
      <c r="E40" s="5" t="s">
        <v>11</v>
      </c>
      <c r="F40" s="13">
        <v>2007</v>
      </c>
      <c r="G40">
        <v>60</v>
      </c>
    </row>
    <row r="41" spans="5:8" x14ac:dyDescent="0.25">
      <c r="E41" s="5" t="s">
        <v>12</v>
      </c>
      <c r="F41" s="13">
        <v>2008</v>
      </c>
      <c r="G41">
        <v>63</v>
      </c>
      <c r="H41">
        <f>G44-G40</f>
        <v>10</v>
      </c>
    </row>
    <row r="42" spans="5:8" x14ac:dyDescent="0.25">
      <c r="E42" s="5" t="s">
        <v>13</v>
      </c>
      <c r="F42" s="13">
        <v>2008</v>
      </c>
      <c r="G42">
        <v>67</v>
      </c>
    </row>
    <row r="43" spans="5:8" x14ac:dyDescent="0.25">
      <c r="E43" s="5" t="s">
        <v>10</v>
      </c>
      <c r="F43" s="13">
        <v>2008</v>
      </c>
      <c r="G43">
        <v>67</v>
      </c>
    </row>
    <row r="44" spans="5:8" ht="15.75" thickBot="1" x14ac:dyDescent="0.3">
      <c r="E44" s="6" t="s">
        <v>11</v>
      </c>
      <c r="F44" s="14">
        <v>2008</v>
      </c>
      <c r="G44">
        <v>70</v>
      </c>
    </row>
    <row r="45" spans="5:8" x14ac:dyDescent="0.25">
      <c r="E45" s="7" t="s">
        <v>12</v>
      </c>
      <c r="F45" s="15">
        <v>2009</v>
      </c>
      <c r="G45">
        <v>78</v>
      </c>
      <c r="H45">
        <f>G48-G44</f>
        <v>17</v>
      </c>
    </row>
    <row r="46" spans="5:8" x14ac:dyDescent="0.25">
      <c r="E46" s="5" t="s">
        <v>13</v>
      </c>
      <c r="F46" s="13">
        <v>2009</v>
      </c>
      <c r="G46">
        <v>81</v>
      </c>
    </row>
    <row r="47" spans="5:8" x14ac:dyDescent="0.25">
      <c r="E47" s="5" t="s">
        <v>10</v>
      </c>
      <c r="F47" s="13">
        <v>2009</v>
      </c>
      <c r="G47">
        <v>87</v>
      </c>
    </row>
    <row r="48" spans="5:8" ht="15.75" thickBot="1" x14ac:dyDescent="0.3">
      <c r="E48" s="6" t="s">
        <v>11</v>
      </c>
      <c r="F48" s="14">
        <v>2009</v>
      </c>
      <c r="G48">
        <v>87</v>
      </c>
    </row>
    <row r="49" spans="5:8" x14ac:dyDescent="0.25">
      <c r="E49" s="7" t="s">
        <v>12</v>
      </c>
      <c r="F49" s="15">
        <v>2010</v>
      </c>
      <c r="G49">
        <v>89</v>
      </c>
      <c r="H49">
        <f>G52-G48</f>
        <v>6</v>
      </c>
    </row>
    <row r="50" spans="5:8" x14ac:dyDescent="0.25">
      <c r="E50" s="5" t="s">
        <v>13</v>
      </c>
      <c r="F50" s="13">
        <v>2010</v>
      </c>
      <c r="G50">
        <v>90</v>
      </c>
    </row>
    <row r="51" spans="5:8" x14ac:dyDescent="0.25">
      <c r="E51" s="5" t="s">
        <v>10</v>
      </c>
      <c r="F51" s="13">
        <v>2010</v>
      </c>
      <c r="G51">
        <v>92</v>
      </c>
    </row>
    <row r="52" spans="5:8" ht="15.75" thickBot="1" x14ac:dyDescent="0.3">
      <c r="E52" s="6" t="s">
        <v>11</v>
      </c>
      <c r="F52" s="14">
        <v>2010</v>
      </c>
      <c r="G52">
        <v>93</v>
      </c>
    </row>
    <row r="53" spans="5:8" x14ac:dyDescent="0.25">
      <c r="E53" s="7" t="s">
        <v>12</v>
      </c>
      <c r="F53" s="15">
        <v>2011</v>
      </c>
      <c r="G53">
        <v>94</v>
      </c>
      <c r="H53">
        <f>G56-G52</f>
        <v>7</v>
      </c>
    </row>
    <row r="54" spans="5:8" x14ac:dyDescent="0.25">
      <c r="E54" s="5" t="s">
        <v>13</v>
      </c>
      <c r="F54" s="13">
        <v>2011</v>
      </c>
      <c r="G54">
        <v>99</v>
      </c>
    </row>
    <row r="55" spans="5:8" x14ac:dyDescent="0.25">
      <c r="E55" s="5" t="s">
        <v>10</v>
      </c>
      <c r="F55" s="13">
        <v>2011</v>
      </c>
      <c r="G55">
        <v>100</v>
      </c>
    </row>
    <row r="56" spans="5:8" ht="15.75" thickBot="1" x14ac:dyDescent="0.3">
      <c r="E56" s="6" t="s">
        <v>11</v>
      </c>
      <c r="F56" s="14">
        <v>2011</v>
      </c>
      <c r="G56">
        <v>100</v>
      </c>
    </row>
    <row r="57" spans="5:8" x14ac:dyDescent="0.25">
      <c r="E57" s="7" t="s">
        <v>12</v>
      </c>
      <c r="F57" s="15">
        <v>2012</v>
      </c>
      <c r="G57">
        <v>103</v>
      </c>
      <c r="H57">
        <f>G60-G56</f>
        <v>11</v>
      </c>
    </row>
    <row r="58" spans="5:8" x14ac:dyDescent="0.25">
      <c r="E58" s="5" t="s">
        <v>13</v>
      </c>
      <c r="F58" s="13">
        <v>2012</v>
      </c>
      <c r="G58">
        <v>106</v>
      </c>
    </row>
    <row r="59" spans="5:8" x14ac:dyDescent="0.25">
      <c r="E59" s="5" t="s">
        <v>10</v>
      </c>
      <c r="F59" s="13">
        <v>2012</v>
      </c>
      <c r="G59">
        <v>108</v>
      </c>
    </row>
    <row r="60" spans="5:8" ht="15.75" thickBot="1" x14ac:dyDescent="0.3">
      <c r="E60" s="6" t="s">
        <v>11</v>
      </c>
      <c r="F60" s="14">
        <v>2012</v>
      </c>
      <c r="G60">
        <v>111</v>
      </c>
    </row>
    <row r="61" spans="5:8" x14ac:dyDescent="0.25">
      <c r="E61" s="3" t="s">
        <v>12</v>
      </c>
      <c r="F61" s="4">
        <v>2013</v>
      </c>
      <c r="G61">
        <v>114</v>
      </c>
      <c r="H61">
        <f>G64-G60</f>
        <v>11</v>
      </c>
    </row>
    <row r="62" spans="5:8" x14ac:dyDescent="0.25">
      <c r="E62" s="5" t="s">
        <v>13</v>
      </c>
      <c r="F62" s="4">
        <v>2013</v>
      </c>
      <c r="G62">
        <v>116</v>
      </c>
    </row>
    <row r="63" spans="5:8" x14ac:dyDescent="0.25">
      <c r="E63" s="5" t="s">
        <v>10</v>
      </c>
      <c r="F63" s="4">
        <v>2013</v>
      </c>
      <c r="G63">
        <v>118</v>
      </c>
    </row>
    <row r="64" spans="5:8" ht="15.75" thickBot="1" x14ac:dyDescent="0.3">
      <c r="E64" s="6" t="s">
        <v>11</v>
      </c>
      <c r="F64" s="4">
        <v>2013</v>
      </c>
      <c r="G64">
        <v>122</v>
      </c>
    </row>
    <row r="65" spans="5:8" x14ac:dyDescent="0.25">
      <c r="E65" s="3" t="s">
        <v>12</v>
      </c>
      <c r="F65" s="4">
        <v>2014</v>
      </c>
      <c r="G65">
        <v>123</v>
      </c>
      <c r="H65">
        <f>G68-G64</f>
        <v>5</v>
      </c>
    </row>
    <row r="66" spans="5:8" x14ac:dyDescent="0.25">
      <c r="E66" s="3" t="s">
        <v>13</v>
      </c>
      <c r="F66" s="4">
        <v>2014</v>
      </c>
      <c r="G66">
        <v>123</v>
      </c>
    </row>
    <row r="67" spans="5:8" x14ac:dyDescent="0.25">
      <c r="E67" s="5" t="s">
        <v>10</v>
      </c>
      <c r="F67" s="4">
        <v>2014</v>
      </c>
      <c r="G67">
        <v>124</v>
      </c>
    </row>
    <row r="68" spans="5:8" ht="15.75" thickBot="1" x14ac:dyDescent="0.3">
      <c r="E68" s="6" t="s">
        <v>11</v>
      </c>
      <c r="F68" s="4">
        <v>2014</v>
      </c>
      <c r="G68">
        <v>127</v>
      </c>
    </row>
    <row r="69" spans="5:8" x14ac:dyDescent="0.25">
      <c r="E69" s="3" t="s">
        <v>12</v>
      </c>
      <c r="F69" s="4">
        <v>2015</v>
      </c>
      <c r="G69">
        <v>130</v>
      </c>
    </row>
    <row r="70" spans="5:8" x14ac:dyDescent="0.25">
      <c r="E70" s="3" t="s">
        <v>13</v>
      </c>
      <c r="F70" s="4">
        <v>2015</v>
      </c>
      <c r="G70">
        <v>130</v>
      </c>
    </row>
    <row r="71" spans="5:8" x14ac:dyDescent="0.25">
      <c r="E71" s="4"/>
      <c r="F71" s="4"/>
      <c r="H71">
        <f>AVERAGE(H25:H70)</f>
        <v>9.0909090909090917</v>
      </c>
    </row>
    <row r="72" spans="5:8" x14ac:dyDescent="0.25">
      <c r="E72" s="4"/>
      <c r="F72" s="4"/>
    </row>
    <row r="73" spans="5:8" x14ac:dyDescent="0.25">
      <c r="E73" s="4"/>
      <c r="F73" s="4"/>
    </row>
    <row r="74" spans="5:8" x14ac:dyDescent="0.25">
      <c r="E74" s="4"/>
      <c r="F74" s="4"/>
    </row>
    <row r="75" spans="5:8" x14ac:dyDescent="0.25">
      <c r="E75" s="4"/>
      <c r="F75" s="4"/>
    </row>
    <row r="76" spans="5:8" x14ac:dyDescent="0.25">
      <c r="E76" s="4"/>
      <c r="F76" s="4"/>
    </row>
    <row r="77" spans="5:8" x14ac:dyDescent="0.25">
      <c r="E77" s="4"/>
      <c r="F77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7:L34"/>
  <sheetViews>
    <sheetView topLeftCell="A25" workbookViewId="0">
      <selection activeCell="K43" sqref="J43:K43"/>
    </sheetView>
  </sheetViews>
  <sheetFormatPr defaultRowHeight="15" x14ac:dyDescent="0.25"/>
  <cols>
    <col min="1" max="1" width="22.140625" customWidth="1"/>
    <col min="12" max="12" width="19.42578125" customWidth="1"/>
  </cols>
  <sheetData>
    <row r="7" spans="1:12" x14ac:dyDescent="0.25">
      <c r="A7" t="s">
        <v>24</v>
      </c>
    </row>
    <row r="8" spans="1:12" x14ac:dyDescent="0.25">
      <c r="A8" s="16" t="s">
        <v>14</v>
      </c>
      <c r="B8" s="16">
        <v>2005</v>
      </c>
      <c r="C8" s="16">
        <v>2006</v>
      </c>
      <c r="D8" s="16">
        <v>2007</v>
      </c>
      <c r="E8" s="16">
        <v>2008</v>
      </c>
      <c r="F8" s="16">
        <v>2009</v>
      </c>
      <c r="G8" s="16">
        <v>2010</v>
      </c>
      <c r="H8" s="16">
        <v>2011</v>
      </c>
      <c r="I8" s="16">
        <v>2012</v>
      </c>
      <c r="J8" s="16">
        <v>2013</v>
      </c>
      <c r="K8" s="16">
        <v>2014</v>
      </c>
      <c r="L8" s="16" t="s">
        <v>22</v>
      </c>
    </row>
    <row r="9" spans="1:12" x14ac:dyDescent="0.25">
      <c r="A9" s="16" t="s">
        <v>20</v>
      </c>
      <c r="B9" s="17">
        <v>17</v>
      </c>
      <c r="C9" s="17">
        <v>8</v>
      </c>
      <c r="D9" s="17">
        <v>6</v>
      </c>
      <c r="E9" s="17">
        <v>10</v>
      </c>
      <c r="F9" s="17">
        <v>17</v>
      </c>
      <c r="G9" s="17">
        <v>6</v>
      </c>
      <c r="H9" s="17">
        <v>7</v>
      </c>
      <c r="I9" s="17">
        <v>11</v>
      </c>
      <c r="J9" s="17">
        <v>11</v>
      </c>
      <c r="K9" s="17">
        <v>5</v>
      </c>
      <c r="L9" s="16">
        <f>AVERAGE(B9:K9)</f>
        <v>9.8000000000000007</v>
      </c>
    </row>
    <row r="10" spans="1:12" x14ac:dyDescent="0.25">
      <c r="A10" s="16" t="s">
        <v>21</v>
      </c>
      <c r="B10" s="17">
        <v>21</v>
      </c>
      <c r="C10" s="17">
        <v>10</v>
      </c>
      <c r="D10" s="17">
        <v>12</v>
      </c>
      <c r="E10" s="17">
        <v>7</v>
      </c>
      <c r="F10" s="17">
        <v>7</v>
      </c>
      <c r="G10" s="17">
        <v>20</v>
      </c>
      <c r="H10" s="17">
        <v>6</v>
      </c>
      <c r="I10" s="17">
        <v>14</v>
      </c>
      <c r="J10" s="17">
        <v>10</v>
      </c>
      <c r="K10" s="17">
        <v>6</v>
      </c>
      <c r="L10" s="16">
        <f>AVERAGE(B10:K10)</f>
        <v>11.3</v>
      </c>
    </row>
    <row r="13" spans="1:12" x14ac:dyDescent="0.25">
      <c r="C13">
        <f>C9-B9</f>
        <v>-9</v>
      </c>
      <c r="D13">
        <f t="shared" ref="D13:K13" si="0">D9-C9</f>
        <v>-2</v>
      </c>
      <c r="E13">
        <f t="shared" si="0"/>
        <v>4</v>
      </c>
      <c r="F13">
        <f t="shared" si="0"/>
        <v>7</v>
      </c>
      <c r="G13">
        <f t="shared" si="0"/>
        <v>-11</v>
      </c>
      <c r="H13">
        <f t="shared" si="0"/>
        <v>1</v>
      </c>
      <c r="I13">
        <f t="shared" si="0"/>
        <v>4</v>
      </c>
      <c r="J13">
        <f t="shared" si="0"/>
        <v>0</v>
      </c>
      <c r="K13">
        <f t="shared" si="0"/>
        <v>-6</v>
      </c>
    </row>
    <row r="14" spans="1:12" x14ac:dyDescent="0.25">
      <c r="C14">
        <f>C10-B10</f>
        <v>-11</v>
      </c>
      <c r="D14">
        <f t="shared" ref="D14:K14" si="1">D10-C10</f>
        <v>2</v>
      </c>
      <c r="E14">
        <f t="shared" si="1"/>
        <v>-5</v>
      </c>
      <c r="F14">
        <f t="shared" si="1"/>
        <v>0</v>
      </c>
      <c r="G14">
        <f t="shared" si="1"/>
        <v>13</v>
      </c>
      <c r="H14">
        <f t="shared" si="1"/>
        <v>-14</v>
      </c>
      <c r="I14">
        <f t="shared" si="1"/>
        <v>8</v>
      </c>
      <c r="J14">
        <f t="shared" si="1"/>
        <v>-4</v>
      </c>
      <c r="K14">
        <f t="shared" si="1"/>
        <v>-4</v>
      </c>
    </row>
    <row r="30" spans="1:11" x14ac:dyDescent="0.25">
      <c r="A30" t="s">
        <v>23</v>
      </c>
    </row>
    <row r="32" spans="1:11" x14ac:dyDescent="0.25">
      <c r="A32" s="16"/>
      <c r="B32" s="16">
        <v>2005</v>
      </c>
      <c r="C32" s="16">
        <v>2006</v>
      </c>
      <c r="D32" s="16">
        <v>2007</v>
      </c>
      <c r="E32" s="16">
        <v>2008</v>
      </c>
      <c r="F32" s="16">
        <v>2009</v>
      </c>
      <c r="G32" s="16">
        <v>2010</v>
      </c>
      <c r="H32" s="16">
        <v>2011</v>
      </c>
      <c r="I32" s="16">
        <v>2012</v>
      </c>
      <c r="J32" s="16">
        <v>2013</v>
      </c>
      <c r="K32" s="16">
        <v>2014</v>
      </c>
    </row>
    <row r="33" spans="1:11" x14ac:dyDescent="0.25">
      <c r="A33" s="16" t="s">
        <v>25</v>
      </c>
      <c r="B33" s="16">
        <v>46</v>
      </c>
      <c r="C33" s="16">
        <v>54</v>
      </c>
      <c r="D33" s="16">
        <v>60</v>
      </c>
      <c r="E33" s="16">
        <v>70</v>
      </c>
      <c r="F33" s="16">
        <v>87</v>
      </c>
      <c r="G33" s="16">
        <v>93</v>
      </c>
      <c r="H33" s="16">
        <v>100</v>
      </c>
      <c r="I33" s="16">
        <v>111</v>
      </c>
      <c r="J33" s="16">
        <v>122</v>
      </c>
      <c r="K33" s="16">
        <v>127</v>
      </c>
    </row>
    <row r="34" spans="1:11" x14ac:dyDescent="0.25">
      <c r="A34" s="16" t="s">
        <v>26</v>
      </c>
      <c r="B34" s="16">
        <v>238</v>
      </c>
      <c r="C34" s="16">
        <v>248</v>
      </c>
      <c r="D34" s="16">
        <v>260</v>
      </c>
      <c r="E34" s="16">
        <v>267</v>
      </c>
      <c r="F34" s="16">
        <v>274</v>
      </c>
      <c r="G34" s="16">
        <v>294</v>
      </c>
      <c r="H34" s="16">
        <v>300</v>
      </c>
      <c r="I34" s="16">
        <v>314</v>
      </c>
      <c r="J34" s="16">
        <v>324</v>
      </c>
      <c r="K34" s="16">
        <v>330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Figure_data</vt:lpstr>
      <vt:lpstr>Remediated Sites</vt:lpstr>
      <vt:lpstr> Regulated vs Remediated - SME </vt:lpstr>
      <vt:lpstr>Figure_(numbers)</vt:lpstr>
      <vt:lpstr>Figure_(percentages)</vt:lpstr>
    </vt:vector>
  </TitlesOfParts>
  <Company>Office of Environment and Heritage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 Matthew</dc:creator>
  <cp:lastModifiedBy>Adrian H Lewis</cp:lastModifiedBy>
  <cp:lastPrinted>2015-07-02T23:59:47Z</cp:lastPrinted>
  <dcterms:created xsi:type="dcterms:W3CDTF">2015-04-15T01:01:59Z</dcterms:created>
  <dcterms:modified xsi:type="dcterms:W3CDTF">2016-02-16T09:02:52Z</dcterms:modified>
</cp:coreProperties>
</file>