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C:\Users\wigga\Desktop\"/>
    </mc:Choice>
  </mc:AlternateContent>
  <bookViews>
    <workbookView xWindow="480" yWindow="105" windowWidth="15195" windowHeight="12225" tabRatio="922"/>
  </bookViews>
  <sheets>
    <sheet name="Instructions" sheetId="7" r:id="rId1"/>
    <sheet name="Detailed Cost Breakdown" sheetId="1" r:id="rId2"/>
    <sheet name="Funding Request" sheetId="2" r:id="rId3"/>
    <sheet name="Example Invoice List" sheetId="9" r:id="rId4"/>
    <sheet name="Stage 1 Invoice List" sheetId="3" r:id="rId5"/>
    <sheet name="Stage 2 Invoice List" sheetId="5" r:id="rId6"/>
    <sheet name="Stage 3 Invoice List" sheetId="6" r:id="rId7"/>
    <sheet name="Stage 4 Invoice List" sheetId="8" r:id="rId8"/>
    <sheet name="Reporting" sheetId="4" r:id="rId9"/>
  </sheets>
  <definedNames>
    <definedName name="_xlnm.Print_Area" localSheetId="2">'Funding Request'!$A$1:$J$38</definedName>
  </definedNames>
  <calcPr calcId="171027"/>
</workbook>
</file>

<file path=xl/calcChain.xml><?xml version="1.0" encoding="utf-8"?>
<calcChain xmlns="http://schemas.openxmlformats.org/spreadsheetml/2006/main">
  <c r="C11" i="2" l="1"/>
  <c r="G8" i="6" l="1"/>
  <c r="G9" i="6"/>
  <c r="G10" i="6"/>
  <c r="G11" i="6"/>
  <c r="G12" i="6"/>
  <c r="J4" i="1"/>
  <c r="J5" i="1"/>
  <c r="J6" i="1"/>
  <c r="J7" i="1"/>
  <c r="J8" i="1"/>
  <c r="J9" i="1"/>
  <c r="J10" i="1"/>
  <c r="J11" i="1"/>
  <c r="J3" i="1"/>
  <c r="J18" i="1"/>
  <c r="J19" i="1"/>
  <c r="J20" i="1"/>
  <c r="J21" i="1"/>
  <c r="J22" i="1"/>
  <c r="J23" i="1"/>
  <c r="J24" i="1"/>
  <c r="J25" i="1"/>
  <c r="J17" i="1"/>
  <c r="J32" i="1"/>
  <c r="J33" i="1"/>
  <c r="J34" i="1"/>
  <c r="J35" i="1"/>
  <c r="J36" i="1"/>
  <c r="J37" i="1"/>
  <c r="J38" i="1"/>
  <c r="J39" i="1"/>
  <c r="J31" i="1"/>
  <c r="J46" i="1"/>
  <c r="J47" i="1"/>
  <c r="J48" i="1"/>
  <c r="J49" i="1"/>
  <c r="J50" i="1"/>
  <c r="J51" i="1"/>
  <c r="J52" i="1"/>
  <c r="J53" i="1"/>
  <c r="J45" i="1"/>
  <c r="D39" i="8"/>
  <c r="E39" i="8"/>
  <c r="F39" i="8"/>
  <c r="C39" i="8"/>
  <c r="D38" i="6"/>
  <c r="E38" i="6"/>
  <c r="F38" i="6"/>
  <c r="C38" i="6"/>
  <c r="F38" i="5"/>
  <c r="E38" i="5"/>
  <c r="D38" i="5"/>
  <c r="C38" i="5"/>
  <c r="D36" i="3"/>
  <c r="E36" i="3"/>
  <c r="F36" i="3"/>
  <c r="C36" i="3"/>
  <c r="J40" i="1" l="1"/>
  <c r="J26" i="1"/>
  <c r="J12" i="1"/>
  <c r="J54" i="1"/>
  <c r="J56" i="1" l="1"/>
  <c r="H11" i="2"/>
  <c r="H12" i="2" s="1"/>
  <c r="H13" i="2" s="1"/>
  <c r="H14" i="2" s="1"/>
  <c r="G54" i="1"/>
  <c r="G40" i="1"/>
  <c r="G26" i="1"/>
  <c r="G12" i="1"/>
  <c r="G56" i="1" l="1"/>
  <c r="H18" i="2"/>
  <c r="F23" i="2" s="1"/>
  <c r="E21" i="4"/>
  <c r="F21" i="4"/>
  <c r="D21" i="4"/>
  <c r="G17" i="4"/>
  <c r="G12" i="3"/>
  <c r="G13" i="3"/>
  <c r="G14" i="3"/>
  <c r="G15" i="3"/>
  <c r="G16" i="3"/>
  <c r="G17" i="3"/>
  <c r="G18" i="3"/>
  <c r="G19" i="3"/>
  <c r="G20" i="3"/>
  <c r="G21" i="3"/>
  <c r="G22" i="3"/>
  <c r="G23" i="3"/>
  <c r="G24" i="3"/>
  <c r="G25" i="3"/>
  <c r="G26" i="3"/>
  <c r="G27" i="3"/>
  <c r="G28" i="3"/>
  <c r="G29" i="3"/>
  <c r="G30" i="3"/>
  <c r="G31" i="3"/>
  <c r="G32" i="3"/>
  <c r="G33" i="3"/>
  <c r="G34" i="3"/>
  <c r="G35" i="3"/>
  <c r="I7" i="9"/>
  <c r="I6" i="9"/>
  <c r="I5" i="9"/>
  <c r="I4" i="9"/>
  <c r="I3" i="9"/>
  <c r="I2" i="9"/>
  <c r="J17" i="4"/>
  <c r="G4" i="3"/>
  <c r="G5" i="3"/>
  <c r="G6" i="3"/>
  <c r="G7" i="3"/>
  <c r="G8" i="3"/>
  <c r="G9" i="3"/>
  <c r="G10" i="3"/>
  <c r="G11" i="3"/>
  <c r="G3" i="3"/>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 i="8"/>
  <c r="G4" i="6"/>
  <c r="G5" i="6"/>
  <c r="G6" i="6"/>
  <c r="G7" i="6"/>
  <c r="G13" i="6"/>
  <c r="G14" i="6"/>
  <c r="G15" i="6"/>
  <c r="G16" i="6"/>
  <c r="G17" i="6"/>
  <c r="G18" i="6"/>
  <c r="G19" i="6"/>
  <c r="G20" i="6"/>
  <c r="G21" i="6"/>
  <c r="G22" i="6"/>
  <c r="G23" i="6"/>
  <c r="G24" i="6"/>
  <c r="G25" i="6"/>
  <c r="G26" i="6"/>
  <c r="G27" i="6"/>
  <c r="G28" i="6"/>
  <c r="G29" i="6"/>
  <c r="G30" i="6"/>
  <c r="G31" i="6"/>
  <c r="G32" i="6"/>
  <c r="G33" i="6"/>
  <c r="G34" i="6"/>
  <c r="G35" i="6"/>
  <c r="G36" i="6"/>
  <c r="G37" i="6"/>
  <c r="G3" i="6"/>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 i="5"/>
  <c r="M6" i="4"/>
  <c r="M7" i="4" s="1"/>
  <c r="J6" i="4"/>
  <c r="G6" i="4"/>
  <c r="D6" i="4"/>
  <c r="C10" i="2"/>
  <c r="C12" i="2" s="1"/>
  <c r="C13" i="2" s="1"/>
  <c r="C14" i="2" s="1"/>
  <c r="B10" i="2"/>
  <c r="B11" i="2" s="1"/>
  <c r="B12" i="2" s="1"/>
  <c r="B13" i="2" s="1"/>
  <c r="B14" i="2" s="1"/>
  <c r="G10" i="2"/>
  <c r="G11" i="2" s="1"/>
  <c r="D10" i="2"/>
  <c r="D11" i="2" s="1"/>
  <c r="D12" i="2" s="1"/>
  <c r="D13" i="2" s="1"/>
  <c r="D14" i="2" s="1"/>
  <c r="E10" i="2"/>
  <c r="E11" i="2" s="1"/>
  <c r="E12" i="2" s="1"/>
  <c r="E13" i="2" s="1"/>
  <c r="E14" i="2" s="1"/>
  <c r="H12" i="1"/>
  <c r="H26" i="1"/>
  <c r="H40" i="1"/>
  <c r="H54" i="1"/>
  <c r="C37" i="2"/>
  <c r="I12" i="1"/>
  <c r="I54" i="1"/>
  <c r="I40" i="1"/>
  <c r="I26" i="1"/>
  <c r="G36" i="3" l="1"/>
  <c r="G38" i="6"/>
  <c r="G39" i="8"/>
  <c r="J7" i="4"/>
  <c r="J8" i="4" s="1"/>
  <c r="J9" i="4" s="1"/>
  <c r="L17" i="4"/>
  <c r="G38" i="5"/>
  <c r="C6" i="4"/>
  <c r="E6" i="4" s="1"/>
  <c r="C7" i="4"/>
  <c r="H56" i="1"/>
  <c r="I56" i="1"/>
  <c r="F10" i="2"/>
  <c r="I10" i="2" s="1"/>
  <c r="I17" i="4"/>
  <c r="G12" i="2"/>
  <c r="F6" i="4"/>
  <c r="L6" i="4"/>
  <c r="N6" i="4" s="1"/>
  <c r="D7" i="4"/>
  <c r="P6" i="4"/>
  <c r="M8" i="4"/>
  <c r="G7" i="4"/>
  <c r="G18" i="4"/>
  <c r="H17" i="4"/>
  <c r="J18" i="4"/>
  <c r="J19" i="4" s="1"/>
  <c r="J20" i="4" s="1"/>
  <c r="J10" i="4" l="1"/>
  <c r="C8" i="4"/>
  <c r="L18" i="4"/>
  <c r="I6" i="4"/>
  <c r="O6" i="4" s="1"/>
  <c r="F7" i="4"/>
  <c r="H7" i="4" s="1"/>
  <c r="H6" i="4"/>
  <c r="F11" i="2"/>
  <c r="I11" i="2" s="1"/>
  <c r="I18" i="4"/>
  <c r="G13" i="2"/>
  <c r="L7" i="4"/>
  <c r="N7" i="4" s="1"/>
  <c r="D8" i="4"/>
  <c r="D9" i="4" s="1"/>
  <c r="E7" i="4"/>
  <c r="P7" i="4"/>
  <c r="P5" i="4"/>
  <c r="M9" i="4"/>
  <c r="G8" i="4"/>
  <c r="H18" i="4"/>
  <c r="G19" i="4"/>
  <c r="J21" i="4"/>
  <c r="Q6" i="4" l="1"/>
  <c r="R6" i="4" s="1"/>
  <c r="C9" i="4"/>
  <c r="E9" i="4" s="1"/>
  <c r="L19" i="4"/>
  <c r="L9" i="4"/>
  <c r="L8" i="4"/>
  <c r="N8" i="4" s="1"/>
  <c r="I7" i="4"/>
  <c r="K7" i="4" s="1"/>
  <c r="F12" i="2"/>
  <c r="I12" i="2" s="1"/>
  <c r="I19" i="4"/>
  <c r="G14" i="2"/>
  <c r="I20" i="4" s="1"/>
  <c r="K6" i="4"/>
  <c r="C17" i="4"/>
  <c r="K17" i="4" s="1"/>
  <c r="F8" i="4"/>
  <c r="F9" i="4"/>
  <c r="P8" i="4"/>
  <c r="E8" i="4"/>
  <c r="M10" i="4"/>
  <c r="G9" i="4"/>
  <c r="P9" i="4" s="1"/>
  <c r="G20" i="4"/>
  <c r="H19" i="4"/>
  <c r="D10" i="4"/>
  <c r="L20" i="4" l="1"/>
  <c r="L10" i="4"/>
  <c r="N10" i="4" s="1"/>
  <c r="C18" i="4"/>
  <c r="K18" i="4" s="1"/>
  <c r="N18" i="4" s="1"/>
  <c r="B18" i="2"/>
  <c r="E18" i="2"/>
  <c r="C10" i="4"/>
  <c r="E10" i="4" s="1"/>
  <c r="I21" i="4"/>
  <c r="H9" i="4"/>
  <c r="N17" i="4"/>
  <c r="O5" i="4"/>
  <c r="Q5" i="4" s="1"/>
  <c r="R5" i="4" s="1"/>
  <c r="N9" i="4"/>
  <c r="I9" i="4"/>
  <c r="K9" i="4" s="1"/>
  <c r="I8" i="4"/>
  <c r="K8" i="4" s="1"/>
  <c r="H8" i="4"/>
  <c r="F10" i="4"/>
  <c r="O7" i="4"/>
  <c r="G18" i="2"/>
  <c r="C18" i="2"/>
  <c r="F13" i="2"/>
  <c r="I13" i="2" s="1"/>
  <c r="G10" i="4"/>
  <c r="P10" i="4" s="1"/>
  <c r="H20" i="4"/>
  <c r="Q7" i="4" l="1"/>
  <c r="R7" i="4" s="1"/>
  <c r="M18" i="4"/>
  <c r="M17" i="4"/>
  <c r="O9" i="4"/>
  <c r="F14" i="2"/>
  <c r="I14" i="2" s="1"/>
  <c r="C19" i="4"/>
  <c r="O8" i="4"/>
  <c r="H10" i="4"/>
  <c r="D18" i="2"/>
  <c r="I10" i="4"/>
  <c r="K10" i="4" s="1"/>
  <c r="C20" i="4"/>
  <c r="D37" i="2"/>
  <c r="F22" i="2"/>
  <c r="G22" i="2" s="1"/>
  <c r="H21" i="4"/>
  <c r="L21" i="4"/>
  <c r="G21" i="4"/>
  <c r="Q9" i="4" l="1"/>
  <c r="R9" i="4" s="1"/>
  <c r="Q8" i="4"/>
  <c r="R8" i="4" s="1"/>
  <c r="F18" i="2"/>
  <c r="M20" i="4"/>
  <c r="K20" i="4"/>
  <c r="N20" i="4" s="1"/>
  <c r="M19" i="4"/>
  <c r="K19" i="4"/>
  <c r="N19" i="4" s="1"/>
  <c r="C21" i="4"/>
  <c r="O10" i="4"/>
  <c r="Q10" i="4" l="1"/>
  <c r="R10" i="4" s="1"/>
  <c r="G21" i="2"/>
  <c r="I18" i="2"/>
  <c r="F21" i="2"/>
  <c r="F24" i="2" s="1"/>
  <c r="M21" i="4"/>
  <c r="K21" i="4"/>
  <c r="N21" i="4" s="1"/>
</calcChain>
</file>

<file path=xl/comments1.xml><?xml version="1.0" encoding="utf-8"?>
<comments xmlns="http://schemas.openxmlformats.org/spreadsheetml/2006/main">
  <authors>
    <author>Kennedy Chris</author>
  </authors>
  <commentList>
    <comment ref="B1" authorId="0" shapeId="0">
      <text>
        <r>
          <rPr>
            <b/>
            <sz val="9"/>
            <color indexed="81"/>
            <rFont val="Tahoma"/>
            <family val="2"/>
          </rPr>
          <t>Kennedy Chris:</t>
        </r>
        <r>
          <rPr>
            <sz val="9"/>
            <color indexed="81"/>
            <rFont val="Tahoma"/>
            <family val="2"/>
          </rPr>
          <t xml:space="preserve">
These numbers must align to the supplied invoices.</t>
        </r>
      </text>
    </comment>
  </commentList>
</comments>
</file>

<file path=xl/comments2.xml><?xml version="1.0" encoding="utf-8"?>
<comments xmlns="http://schemas.openxmlformats.org/spreadsheetml/2006/main">
  <authors>
    <author>Kennedy Chris</author>
  </authors>
  <commentList>
    <comment ref="A2" authorId="0" shapeId="0">
      <text>
        <r>
          <rPr>
            <b/>
            <sz val="9"/>
            <color indexed="81"/>
            <rFont val="Tahoma"/>
            <family val="2"/>
          </rPr>
          <t>Kennedy Chris:</t>
        </r>
        <r>
          <rPr>
            <sz val="9"/>
            <color indexed="81"/>
            <rFont val="Tahoma"/>
            <family val="2"/>
          </rPr>
          <t xml:space="preserve">
These numbers must align to the supplied invoices.</t>
        </r>
      </text>
    </comment>
  </commentList>
</comments>
</file>

<file path=xl/comments3.xml><?xml version="1.0" encoding="utf-8"?>
<comments xmlns="http://schemas.openxmlformats.org/spreadsheetml/2006/main">
  <authors>
    <author>Kennedy Chris</author>
  </authors>
  <commentList>
    <comment ref="A2" authorId="0" shapeId="0">
      <text>
        <r>
          <rPr>
            <b/>
            <sz val="9"/>
            <color indexed="81"/>
            <rFont val="Tahoma"/>
            <family val="2"/>
          </rPr>
          <t>Kennedy Chris:</t>
        </r>
        <r>
          <rPr>
            <sz val="9"/>
            <color indexed="81"/>
            <rFont val="Tahoma"/>
            <family val="2"/>
          </rPr>
          <t xml:space="preserve">
These numbers must align to the supplied invoices.</t>
        </r>
      </text>
    </comment>
  </commentList>
</comments>
</file>

<file path=xl/comments4.xml><?xml version="1.0" encoding="utf-8"?>
<comments xmlns="http://schemas.openxmlformats.org/spreadsheetml/2006/main">
  <authors>
    <author>Kennedy Chris</author>
  </authors>
  <commentList>
    <comment ref="A2" authorId="0" shapeId="0">
      <text>
        <r>
          <rPr>
            <b/>
            <sz val="9"/>
            <color indexed="81"/>
            <rFont val="Tahoma"/>
            <family val="2"/>
          </rPr>
          <t>Kennedy Chris:</t>
        </r>
        <r>
          <rPr>
            <sz val="9"/>
            <color indexed="81"/>
            <rFont val="Tahoma"/>
            <family val="2"/>
          </rPr>
          <t xml:space="preserve">
These numbers must align to the supplied invoices.</t>
        </r>
      </text>
    </comment>
  </commentList>
</comments>
</file>

<file path=xl/comments5.xml><?xml version="1.0" encoding="utf-8"?>
<comments xmlns="http://schemas.openxmlformats.org/spreadsheetml/2006/main">
  <authors>
    <author>Kennedy Chris</author>
  </authors>
  <commentList>
    <comment ref="A2" authorId="0" shapeId="0">
      <text>
        <r>
          <rPr>
            <b/>
            <sz val="9"/>
            <color indexed="81"/>
            <rFont val="Tahoma"/>
            <family val="2"/>
          </rPr>
          <t>Kennedy Chris:</t>
        </r>
        <r>
          <rPr>
            <sz val="9"/>
            <color indexed="81"/>
            <rFont val="Tahoma"/>
            <family val="2"/>
          </rPr>
          <t xml:space="preserve">
These numbers must align to the supplied invoices.</t>
        </r>
      </text>
    </comment>
  </commentList>
</comments>
</file>

<file path=xl/sharedStrings.xml><?xml version="1.0" encoding="utf-8"?>
<sst xmlns="http://schemas.openxmlformats.org/spreadsheetml/2006/main" count="220" uniqueCount="107">
  <si>
    <t>Milestones</t>
  </si>
  <si>
    <t>Expected Completion Date</t>
  </si>
  <si>
    <t>Milestone 1</t>
  </si>
  <si>
    <t>Milestone 2</t>
  </si>
  <si>
    <t>TOTAL:</t>
  </si>
  <si>
    <t>Applicant Contribution</t>
  </si>
  <si>
    <t>Environmental Trust Contribution</t>
  </si>
  <si>
    <t>Total Budget</t>
  </si>
  <si>
    <t>Plant/Equipment</t>
  </si>
  <si>
    <t>Other</t>
  </si>
  <si>
    <t>Consultants</t>
  </si>
  <si>
    <t>Administrative Costs</t>
  </si>
  <si>
    <t>Category (Please Select)</t>
  </si>
  <si>
    <t>Stage &amp; Task Name</t>
  </si>
  <si>
    <t>WHOLE PROJECT BUDGET</t>
  </si>
  <si>
    <t>SUMMARY:</t>
  </si>
  <si>
    <t>TOTAL PROJECT VALUE</t>
  </si>
  <si>
    <t>Milestone 3</t>
  </si>
  <si>
    <t>Milestone 4</t>
  </si>
  <si>
    <t>Contractors</t>
  </si>
  <si>
    <t>DETAIL OTHER SOURCES OF PROJECT INCOME</t>
  </si>
  <si>
    <t>Funding Organisation</t>
  </si>
  <si>
    <t>Description of item being funded</t>
  </si>
  <si>
    <t>Funding Approved</t>
  </si>
  <si>
    <t>Date of Funding Approval</t>
  </si>
  <si>
    <t>Proof of Funding Attached</t>
  </si>
  <si>
    <t>Amount $</t>
  </si>
  <si>
    <t>Y / N</t>
  </si>
  <si>
    <t>TOTAL - OTHER FUNDING</t>
  </si>
  <si>
    <t>Insert Organisation Name:</t>
  </si>
  <si>
    <t>Trust Contribution</t>
  </si>
  <si>
    <t>SECTION C - MILESTONE BUDGET</t>
  </si>
  <si>
    <t>TOTAL ACTUAL OTHER FUNDING</t>
  </si>
  <si>
    <t>TOTAL PROJECT ACTUAL</t>
  </si>
  <si>
    <t>VARIANCE %</t>
  </si>
  <si>
    <t>Budget</t>
  </si>
  <si>
    <t>Actual</t>
  </si>
  <si>
    <t>TOTAL BUDGETED  OTHER FUNDING SOURCES</t>
  </si>
  <si>
    <t>Invoice Number</t>
  </si>
  <si>
    <t>In-Kind (Ineligible Project Costs)</t>
  </si>
  <si>
    <t>Total Project Value</t>
  </si>
  <si>
    <t xml:space="preserve">How to use this form </t>
  </si>
  <si>
    <t>Funding Request</t>
  </si>
  <si>
    <t>The spreadsheet includes 7 tabs:</t>
  </si>
  <si>
    <t xml:space="preserve">              * Instructions</t>
  </si>
  <si>
    <t xml:space="preserve">              * Funding Request</t>
  </si>
  <si>
    <t xml:space="preserve">              * Reporting</t>
  </si>
  <si>
    <t>Reporting</t>
  </si>
  <si>
    <t>Sub Total:</t>
  </si>
  <si>
    <t>Detailed Cost Breakdown</t>
  </si>
  <si>
    <t>Detailed Cost Breakdown Sheet</t>
  </si>
  <si>
    <t>Stages</t>
  </si>
  <si>
    <t>Stage 1</t>
  </si>
  <si>
    <t>Stage 2</t>
  </si>
  <si>
    <t>Stage 3</t>
  </si>
  <si>
    <t>Stage 4</t>
  </si>
  <si>
    <r>
      <t xml:space="preserve"> </t>
    </r>
    <r>
      <rPr>
        <b/>
        <sz val="10"/>
        <color indexed="16"/>
        <rFont val="Arial"/>
        <family val="2"/>
      </rPr>
      <t>Sub Total:</t>
    </r>
  </si>
  <si>
    <t xml:space="preserve">As part of each Milestone report you will need to provide a statement of income and expenditure matching expenditure against the approved budget (items contained within the detailed cost breakdown).  The invoice list sheets allow this to be matched. You will need to include the invoice number, the breakdown on that invoice against the approved categories and the amounts (i.e. plant &amp; equipment and labour - contractors). You will also need to supply a copy of those invoices for verification. </t>
  </si>
  <si>
    <t>% Variance</t>
  </si>
  <si>
    <t xml:space="preserve">This sheet is where you will provide your complete budget breakdown split between four main stages (how you determine this split, is up to you. However it is important that you provide a detailed cost breakdown of the entire project). </t>
  </si>
  <si>
    <t>TOTAL INCOME RECEIVED</t>
  </si>
  <si>
    <t>Interest Accrued</t>
  </si>
  <si>
    <t>Total Income</t>
  </si>
  <si>
    <t>Interest Accrued Component</t>
  </si>
  <si>
    <t>Other Funded Component</t>
  </si>
  <si>
    <t>Interest</t>
  </si>
  <si>
    <t>Help Notes</t>
  </si>
  <si>
    <t>This line item and invoice had no other components and so can be entered as one amount. In this instance, some of the interest accrued has been apportioned to the purchase of this equipment and so has been entered into that column.</t>
  </si>
  <si>
    <t>Total budget</t>
  </si>
  <si>
    <t>Total actual</t>
  </si>
  <si>
    <t>Total variance</t>
  </si>
  <si>
    <t>%</t>
  </si>
  <si>
    <t>Stage -1</t>
  </si>
  <si>
    <t>Stage - 2</t>
  </si>
  <si>
    <t>Stage - 3</t>
  </si>
  <si>
    <t>Stage - 4</t>
  </si>
  <si>
    <t xml:space="preserve">              * Stage 1 Invoice List</t>
  </si>
  <si>
    <t xml:space="preserve">              * Stage 2 Invoice List</t>
  </si>
  <si>
    <t xml:space="preserve">              * Stage 3 Invoice List</t>
  </si>
  <si>
    <t xml:space="preserve">              * Stage 4 Invoice List</t>
  </si>
  <si>
    <t>Stage Invoice Lists</t>
  </si>
  <si>
    <t xml:space="preserve"> Co contribution</t>
  </si>
  <si>
    <t>OTHER CONTRIBUTIONS (INELIGIBLE ITMES)</t>
  </si>
  <si>
    <t>CO CONTRIBUTION</t>
  </si>
  <si>
    <t>CO CONTRIBUTION FUNDING</t>
  </si>
  <si>
    <t>OTHER CONTRIBUTIONS (INELIGIBLE ITEMS)</t>
  </si>
  <si>
    <t xml:space="preserve">              * Detailed Cost Breakdown Sheet </t>
  </si>
  <si>
    <r>
      <t xml:space="preserve">The Reporting and Milestone invoice list sheets </t>
    </r>
    <r>
      <rPr>
        <b/>
        <sz val="10"/>
        <rFont val="Arial"/>
        <family val="2"/>
      </rPr>
      <t>do not need to be completed until you receive a grant</t>
    </r>
    <r>
      <rPr>
        <sz val="10"/>
        <rFont val="Arial"/>
        <family val="2"/>
      </rPr>
      <t xml:space="preserve"> and report for each milestone. The reporting sheet will auto complete based on the information provided in the detailed cost breakdown sheet and the categories selected and amounts entered into each milestone invoice list worksheet.</t>
    </r>
  </si>
  <si>
    <t>Other Contribution (Ineligible in-kind contributions)</t>
  </si>
  <si>
    <t>The amounts entered on these sheets will auto fill the actual columns on the reporting tab depending on which category was selected.  Noting that for changes to the use of EPA funds on any category will need prior written approval by the EPA.</t>
  </si>
  <si>
    <t>It is a condition of your grant that funding received from the EPA is deposited into an interest bearing account. Any interest accrued must be reported. To do this, when completing the relevant Stage Invoice List you will also need to identify and apportion the interest accrued to each expenditure category/line item.</t>
  </si>
  <si>
    <t>EPA Contribution</t>
  </si>
  <si>
    <t>* If you are registered for GST the dollar amounts should NOT include GST. GST will be paid in addition to your grant. If you are not registered for GST and are administering your own grant, the amount requested from the EPA should include any GST which may be payable. For full details on GST, please refer to the program guidelines. *Insert actual dollar amounts only. In-kind contributions should not be included. *Round off totals to the nearest dollar. Please complete the table at the bottom of this sheet showing where your funding is to be sourced from.</t>
  </si>
  <si>
    <t>EPA FUNDING</t>
  </si>
  <si>
    <t>TOTAL EPA FUNDS</t>
  </si>
  <si>
    <t>AMOUNT REQUESTED FROM EPA:</t>
  </si>
  <si>
    <t>EPA Component</t>
  </si>
  <si>
    <t>TOTAL BUDGETED EPA FUNDS</t>
  </si>
  <si>
    <t>VARIANCE EPA FUNDS</t>
  </si>
  <si>
    <t>17/18</t>
  </si>
  <si>
    <t>18/19</t>
  </si>
  <si>
    <t>19/20</t>
  </si>
  <si>
    <t>The costs you include will include ineligible items, however the cost allocation of these will need to be allocated to you and will need to be above and beyond the 50% cash contribution. By showing the reasonable direct project costs you are contributing to ineligible items you may demonstrate better value for money of the full project.</t>
  </si>
  <si>
    <r>
      <t xml:space="preserve">This sheet is </t>
    </r>
    <r>
      <rPr>
        <b/>
        <u/>
        <sz val="10"/>
        <rFont val="Arial"/>
        <family val="2"/>
      </rPr>
      <t>locked</t>
    </r>
    <r>
      <rPr>
        <sz val="10"/>
        <rFont val="Arial"/>
        <family val="2"/>
      </rPr>
      <t xml:space="preserve"> except for the 'Detailed other sources of funding' and will auto complete based on the categories and costs allocated on the detailed breakdown sheet. However for the costs allocated to you, you will need to provide the funding source within the </t>
    </r>
    <r>
      <rPr>
        <b/>
        <u/>
        <sz val="10"/>
        <rFont val="Arial"/>
        <family val="2"/>
      </rPr>
      <t>'Detail Other Sources of Project Income' table.</t>
    </r>
    <r>
      <rPr>
        <sz val="10"/>
        <rFont val="Arial"/>
        <family val="2"/>
      </rPr>
      <t xml:space="preserve"> The totals here must align with the totals from the detailed cost breakdown sheet.</t>
    </r>
  </si>
  <si>
    <t>You are required to split labour from actual plant &amp; equipment. To do this you will need to advise the supplier to provide a cost breakdown on the invoice. When you report you will provide this breakdown. 
In this example the invoice number 3885 contained both plant &amp; equipment and an installation labour component (contractors). This breakdown has been provided by entering in two separate line items with the same invoice number, instead selecting 'plant/equipment' for the equipment and 'contractors' for the installation/labour component.</t>
  </si>
  <si>
    <r>
      <t xml:space="preserve">Within each stage you will add the expenditure item, selecting a category from the </t>
    </r>
    <r>
      <rPr>
        <b/>
        <u/>
        <sz val="10"/>
        <rFont val="Arial"/>
        <family val="2"/>
      </rPr>
      <t>drop down box</t>
    </r>
    <r>
      <rPr>
        <sz val="10"/>
        <rFont val="Arial"/>
        <family val="2"/>
      </rPr>
      <t xml:space="preserve"> and entering in the funding split i.e. how much EPA is covering and how much you are covering. For capital items that include a labour component, you will need to provide break down of the cost, e.g. purchase of optical sorter and installation, in this instance you will need to select plant &amp; equipment as the category for the cost of the optical sorter itself and then consultants or contractors for the labour component (</t>
    </r>
    <r>
      <rPr>
        <b/>
        <sz val="10"/>
        <rFont val="Arial"/>
        <family val="2"/>
      </rPr>
      <t>NB.</t>
    </r>
    <r>
      <rPr>
        <sz val="10"/>
        <rFont val="Arial"/>
        <family val="2"/>
      </rPr>
      <t xml:space="preserve"> </t>
    </r>
    <r>
      <rPr>
        <b/>
        <u/>
        <sz val="10"/>
        <rFont val="Arial"/>
        <family val="2"/>
      </rPr>
      <t>the actual invoice will need to provide this split of allocation when reporting).</t>
    </r>
  </si>
  <si>
    <t>This Excel spreadsheet includes the Environment Protection Authority Application Budget Form, as well as important information on how to complete this form. It also inlcudes reporting sheets that will only be activated if you receive a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</si>
</sst>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d/mm/yyyy;@"/>
    <numFmt numFmtId="165" formatCode="_-&quot;$&quot;* #,##0_-;\-&quot;$&quot;* #,##0_-;_-&quot;$&quot;* &quot;-&quot;??_-;_-@_-"/>
  </numFmts>
  <fonts count="19" x14ac:knownFonts="1">
    <font>
      <sz val="10"/>
      <name val="Arial"/>
    </font>
    <font>
      <sz val="10"/>
      <name val="Arial"/>
      <family val="2"/>
    </font>
    <font>
      <b/>
      <sz val="10"/>
      <name val="Arial"/>
      <family val="2"/>
    </font>
    <font>
      <sz val="8"/>
      <name val="Arial"/>
      <family val="2"/>
    </font>
    <font>
      <b/>
      <sz val="12"/>
      <name val="Arial"/>
      <family val="2"/>
    </font>
    <font>
      <sz val="10"/>
      <name val="Arial"/>
      <family val="2"/>
    </font>
    <font>
      <sz val="10"/>
      <name val="Arial"/>
      <family val="2"/>
    </font>
    <font>
      <b/>
      <sz val="10"/>
      <color indexed="22"/>
      <name val="Arial"/>
      <family val="2"/>
    </font>
    <font>
      <b/>
      <sz val="10"/>
      <color indexed="9"/>
      <name val="Arial"/>
      <family val="2"/>
    </font>
    <font>
      <b/>
      <sz val="10"/>
      <color indexed="16"/>
      <name val="Arial"/>
      <family val="2"/>
    </font>
    <font>
      <sz val="10"/>
      <color indexed="16"/>
      <name val="Arial"/>
      <family val="2"/>
    </font>
    <font>
      <sz val="9"/>
      <color indexed="81"/>
      <name val="Tahoma"/>
      <family val="2"/>
    </font>
    <font>
      <b/>
      <sz val="9"/>
      <color indexed="81"/>
      <name val="Tahoma"/>
      <family val="2"/>
    </font>
    <font>
      <b/>
      <sz val="18"/>
      <name val="Arial"/>
      <family val="2"/>
    </font>
    <font>
      <sz val="10"/>
      <name val="Arial"/>
      <family val="2"/>
    </font>
    <font>
      <b/>
      <u/>
      <sz val="10"/>
      <name val="Arial"/>
      <family val="2"/>
    </font>
    <font>
      <sz val="10"/>
      <color rgb="FFFF0000"/>
      <name val="Arial"/>
      <family val="2"/>
    </font>
    <font>
      <b/>
      <sz val="10"/>
      <color rgb="FFFF0000"/>
      <name val="Arial"/>
      <family val="2"/>
    </font>
    <font>
      <b/>
      <i/>
      <sz val="10"/>
      <name val="Arial"/>
      <family val="2"/>
    </font>
  </fonts>
  <fills count="1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16"/>
        <bgColor indexed="64"/>
      </patternFill>
    </fill>
    <fill>
      <patternFill patternType="solid">
        <fgColor indexed="47"/>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theme="8" tint="0.59999389629810485"/>
        <bgColor indexed="64"/>
      </patternFill>
    </fill>
    <fill>
      <patternFill patternType="solid">
        <fgColor rgb="FFCCFFCC"/>
        <bgColor indexed="64"/>
      </patternFill>
    </fill>
    <fill>
      <patternFill patternType="solid">
        <fgColor rgb="FFDAEEF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2" tint="-9.9978637043366805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0" fillId="0" borderId="1" xfId="0" applyBorder="1"/>
    <xf numFmtId="0" fontId="0" fillId="0" borderId="0" xfId="0" applyFill="1" applyBorder="1" applyAlignment="1">
      <alignment horizontal="center"/>
    </xf>
    <xf numFmtId="0" fontId="0" fillId="2" borderId="0" xfId="0" applyFill="1"/>
    <xf numFmtId="0" fontId="0" fillId="0" borderId="0" xfId="0" applyBorder="1"/>
    <xf numFmtId="0" fontId="0" fillId="0" borderId="0" xfId="0" applyFill="1" applyBorder="1"/>
    <xf numFmtId="0" fontId="1" fillId="2" borderId="0" xfId="0" applyFont="1" applyFill="1" applyBorder="1" applyAlignment="1">
      <alignment horizontal="center"/>
    </xf>
    <xf numFmtId="44" fontId="1" fillId="2" borderId="0" xfId="1" applyFont="1" applyFill="1" applyBorder="1"/>
    <xf numFmtId="44" fontId="0" fillId="0" borderId="0" xfId="1" applyFont="1" applyFill="1" applyBorder="1"/>
    <xf numFmtId="0" fontId="0" fillId="0" borderId="0" xfId="0" applyFill="1"/>
    <xf numFmtId="0" fontId="2" fillId="0" borderId="0" xfId="0" applyFont="1" applyFill="1" applyBorder="1"/>
    <xf numFmtId="44" fontId="1" fillId="3" borderId="1" xfId="1" applyFont="1" applyFill="1" applyBorder="1"/>
    <xf numFmtId="44" fontId="1" fillId="4" borderId="1" xfId="1" applyFont="1" applyFill="1" applyBorder="1"/>
    <xf numFmtId="44" fontId="1" fillId="5" borderId="1" xfId="0" applyNumberFormat="1" applyFont="1" applyFill="1" applyBorder="1"/>
    <xf numFmtId="0" fontId="2" fillId="0" borderId="0" xfId="0" applyFont="1" applyAlignment="1">
      <alignment horizontal="center"/>
    </xf>
    <xf numFmtId="0" fontId="2" fillId="0" borderId="1" xfId="0" applyFont="1" applyFill="1" applyBorder="1" applyAlignment="1">
      <alignment wrapText="1"/>
    </xf>
    <xf numFmtId="0" fontId="2" fillId="0" borderId="2" xfId="0" applyFont="1" applyFill="1" applyBorder="1" applyAlignment="1">
      <alignment horizontal="center" wrapText="1"/>
    </xf>
    <xf numFmtId="0" fontId="0" fillId="0" borderId="3" xfId="0" applyBorder="1"/>
    <xf numFmtId="44" fontId="2" fillId="2" borderId="0" xfId="1" applyFont="1" applyFill="1" applyBorder="1"/>
    <xf numFmtId="44" fontId="2" fillId="4" borderId="4" xfId="1" applyFont="1" applyFill="1" applyBorder="1" applyAlignment="1">
      <alignment horizontal="center"/>
    </xf>
    <xf numFmtId="0" fontId="6" fillId="0" borderId="0" xfId="0" applyFont="1"/>
    <xf numFmtId="0" fontId="6" fillId="0" borderId="0" xfId="0" applyFont="1" applyAlignment="1"/>
    <xf numFmtId="0" fontId="2" fillId="3" borderId="5" xfId="0" applyFont="1" applyFill="1" applyBorder="1" applyAlignment="1">
      <alignment horizontal="center" vertical="center" wrapText="1"/>
    </xf>
    <xf numFmtId="0" fontId="2" fillId="5" borderId="6" xfId="0" applyFont="1" applyFill="1" applyBorder="1" applyAlignment="1">
      <alignment wrapText="1"/>
    </xf>
    <xf numFmtId="0" fontId="6" fillId="0" borderId="0" xfId="0" applyFont="1" applyAlignment="1">
      <alignment vertical="center" wrapText="1"/>
    </xf>
    <xf numFmtId="44" fontId="2" fillId="4" borderId="7" xfId="1" applyFont="1" applyFill="1" applyBorder="1" applyAlignment="1">
      <alignment horizontal="right" vertical="center" wrapText="1"/>
    </xf>
    <xf numFmtId="44" fontId="2" fillId="3" borderId="7" xfId="1" applyFont="1" applyFill="1" applyBorder="1" applyAlignment="1">
      <alignment horizontal="right" vertical="center" wrapText="1"/>
    </xf>
    <xf numFmtId="44" fontId="2" fillId="5" borderId="8" xfId="1" applyFont="1" applyFill="1" applyBorder="1" applyAlignment="1">
      <alignment vertical="center" wrapText="1"/>
    </xf>
    <xf numFmtId="0" fontId="2" fillId="3" borderId="5" xfId="0" applyFont="1" applyFill="1" applyBorder="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vertical="center" wrapText="1"/>
    </xf>
    <xf numFmtId="0" fontId="8" fillId="6" borderId="5" xfId="0" applyFont="1" applyFill="1" applyBorder="1" applyAlignment="1">
      <alignment horizontal="center" vertical="center" wrapText="1"/>
    </xf>
    <xf numFmtId="0" fontId="2" fillId="7" borderId="1" xfId="0" applyFont="1" applyFill="1" applyBorder="1" applyAlignment="1">
      <alignment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vertical="center" wrapText="1"/>
    </xf>
    <xf numFmtId="44" fontId="6" fillId="7" borderId="1" xfId="1" applyFont="1" applyFill="1" applyBorder="1" applyAlignment="1">
      <alignment vertical="center" wrapText="1"/>
    </xf>
    <xf numFmtId="44" fontId="2" fillId="5" borderId="1" xfId="1" applyFont="1" applyFill="1" applyBorder="1" applyAlignment="1">
      <alignment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vertical="center" wrapText="1"/>
    </xf>
    <xf numFmtId="0" fontId="2" fillId="5" borderId="6" xfId="0" applyFont="1" applyFill="1" applyBorder="1" applyAlignment="1">
      <alignment vertical="center" wrapText="1"/>
    </xf>
    <xf numFmtId="0" fontId="4" fillId="3" borderId="5" xfId="0" applyFont="1" applyFill="1" applyBorder="1" applyAlignment="1">
      <alignment horizontal="center" vertical="center" wrapText="1"/>
    </xf>
    <xf numFmtId="0" fontId="2" fillId="0" borderId="1" xfId="0" applyFont="1" applyBorder="1" applyAlignment="1">
      <alignment vertical="center"/>
    </xf>
    <xf numFmtId="44" fontId="0" fillId="0" borderId="1" xfId="1" applyFont="1" applyBorder="1" applyAlignment="1">
      <alignment vertical="center"/>
    </xf>
    <xf numFmtId="44" fontId="0" fillId="3" borderId="1" xfId="1" applyFont="1" applyFill="1" applyBorder="1" applyAlignment="1">
      <alignment vertical="center"/>
    </xf>
    <xf numFmtId="44" fontId="0" fillId="4" borderId="1" xfId="1" applyFont="1" applyFill="1" applyBorder="1" applyAlignment="1">
      <alignment vertical="center"/>
    </xf>
    <xf numFmtId="44" fontId="0" fillId="5" borderId="6" xfId="1" applyFont="1" applyFill="1" applyBorder="1" applyAlignment="1">
      <alignment vertical="center"/>
    </xf>
    <xf numFmtId="0" fontId="0" fillId="0" borderId="1" xfId="0" applyBorder="1" applyAlignment="1">
      <alignment vertical="center"/>
    </xf>
    <xf numFmtId="0" fontId="2" fillId="0" borderId="8" xfId="0" applyFont="1" applyBorder="1" applyAlignment="1">
      <alignment vertical="center"/>
    </xf>
    <xf numFmtId="44" fontId="2" fillId="0" borderId="8" xfId="1" applyFont="1" applyBorder="1" applyAlignment="1">
      <alignment vertical="center"/>
    </xf>
    <xf numFmtId="44" fontId="2" fillId="0" borderId="11" xfId="1" applyFont="1" applyBorder="1" applyAlignment="1">
      <alignment vertical="center"/>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4" fillId="0" borderId="1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44" fontId="1" fillId="0" borderId="1" xfId="1" applyFont="1" applyBorder="1"/>
    <xf numFmtId="44" fontId="1" fillId="5" borderId="6" xfId="1" applyFont="1" applyFill="1" applyBorder="1"/>
    <xf numFmtId="0" fontId="4" fillId="0"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xf>
    <xf numFmtId="0" fontId="2" fillId="8" borderId="1" xfId="0" applyFont="1" applyFill="1" applyBorder="1" applyAlignment="1">
      <alignment horizontal="center" vertical="center" wrapText="1"/>
    </xf>
    <xf numFmtId="0" fontId="2" fillId="0" borderId="6" xfId="0" applyFont="1" applyBorder="1" applyAlignment="1">
      <alignment horizontal="center"/>
    </xf>
    <xf numFmtId="44" fontId="1" fillId="3" borderId="3" xfId="1" applyFont="1" applyFill="1" applyBorder="1"/>
    <xf numFmtId="0" fontId="2" fillId="0" borderId="3" xfId="0" applyFont="1" applyBorder="1" applyAlignment="1">
      <alignment horizontal="center" vertical="center"/>
    </xf>
    <xf numFmtId="0" fontId="2" fillId="4" borderId="6" xfId="0" applyFont="1" applyFill="1" applyBorder="1" applyAlignment="1">
      <alignment horizontal="center" vertical="center" wrapText="1"/>
    </xf>
    <xf numFmtId="0" fontId="2" fillId="8" borderId="0" xfId="0" applyFont="1" applyFill="1" applyBorder="1" applyAlignment="1">
      <alignment wrapText="1"/>
    </xf>
    <xf numFmtId="0" fontId="2" fillId="8" borderId="0" xfId="0" applyFont="1" applyFill="1" applyBorder="1" applyAlignment="1">
      <alignment vertical="center" wrapText="1"/>
    </xf>
    <xf numFmtId="0" fontId="0" fillId="0" borderId="6" xfId="0" applyBorder="1" applyAlignment="1">
      <alignment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0" fontId="6"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13" fillId="0" borderId="3" xfId="0" applyFont="1" applyBorder="1" applyAlignment="1">
      <alignment horizontal="center" vertical="center"/>
    </xf>
    <xf numFmtId="0" fontId="4" fillId="9" borderId="14" xfId="0" applyFont="1" applyFill="1" applyBorder="1" applyAlignment="1">
      <alignment vertical="center"/>
    </xf>
    <xf numFmtId="0" fontId="6" fillId="0" borderId="3" xfId="0" applyFont="1" applyBorder="1" applyAlignment="1">
      <alignment horizontal="justify" vertical="center" wrapText="1"/>
    </xf>
    <xf numFmtId="0" fontId="4" fillId="9" borderId="2" xfId="0" applyFont="1" applyFill="1" applyBorder="1" applyAlignment="1">
      <alignment vertical="center"/>
    </xf>
    <xf numFmtId="0" fontId="2" fillId="7" borderId="15" xfId="0" applyFont="1" applyFill="1" applyBorder="1" applyAlignment="1">
      <alignment horizontal="center" vertical="center"/>
    </xf>
    <xf numFmtId="2" fontId="2" fillId="7" borderId="15" xfId="0" applyNumberFormat="1"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8" borderId="16" xfId="0" applyFont="1" applyFill="1" applyBorder="1" applyAlignment="1">
      <alignment wrapText="1"/>
    </xf>
    <xf numFmtId="0" fontId="2" fillId="8" borderId="16" xfId="0" applyFont="1" applyFill="1" applyBorder="1" applyAlignment="1">
      <alignment vertical="center" wrapText="1"/>
    </xf>
    <xf numFmtId="165" fontId="2" fillId="10" borderId="1" xfId="1" applyNumberFormat="1" applyFont="1" applyFill="1" applyBorder="1" applyAlignment="1">
      <alignment vertical="center" wrapText="1"/>
    </xf>
    <xf numFmtId="165" fontId="14" fillId="10" borderId="1" xfId="1" applyNumberFormat="1" applyFont="1" applyFill="1" applyBorder="1"/>
    <xf numFmtId="165" fontId="1" fillId="4" borderId="1" xfId="1" applyNumberFormat="1" applyFont="1" applyFill="1" applyBorder="1"/>
    <xf numFmtId="165" fontId="1" fillId="5" borderId="6" xfId="1" applyNumberFormat="1" applyFont="1" applyFill="1" applyBorder="1"/>
    <xf numFmtId="165" fontId="1" fillId="4" borderId="3" xfId="1" applyNumberFormat="1" applyFont="1" applyFill="1" applyBorder="1"/>
    <xf numFmtId="0" fontId="0" fillId="11" borderId="10" xfId="0" applyFill="1" applyBorder="1" applyAlignment="1">
      <alignment horizontal="center"/>
    </xf>
    <xf numFmtId="165" fontId="5" fillId="12" borderId="1" xfId="1" applyNumberFormat="1" applyFont="1" applyFill="1" applyBorder="1" applyAlignment="1">
      <alignment vertical="center" wrapText="1"/>
    </xf>
    <xf numFmtId="165" fontId="5" fillId="5" borderId="1" xfId="1" applyNumberFormat="1" applyFont="1" applyFill="1" applyBorder="1" applyAlignment="1">
      <alignment vertical="center" wrapText="1"/>
    </xf>
    <xf numFmtId="165" fontId="5" fillId="5" borderId="6" xfId="1" applyNumberFormat="1" applyFont="1" applyFill="1" applyBorder="1" applyAlignment="1">
      <alignment vertical="center" wrapText="1"/>
    </xf>
    <xf numFmtId="0" fontId="5" fillId="0" borderId="1" xfId="0" applyFont="1" applyBorder="1"/>
    <xf numFmtId="44" fontId="0" fillId="0" borderId="1" xfId="1" applyFont="1" applyBorder="1"/>
    <xf numFmtId="0" fontId="2" fillId="13" borderId="1" xfId="0" applyFont="1" applyFill="1" applyBorder="1" applyAlignment="1">
      <alignment horizontal="center" vertical="center"/>
    </xf>
    <xf numFmtId="0" fontId="5" fillId="0" borderId="1" xfId="0" applyFont="1" applyBorder="1" applyAlignment="1">
      <alignment wrapText="1"/>
    </xf>
    <xf numFmtId="0" fontId="5" fillId="0" borderId="2" xfId="0" applyFont="1" applyBorder="1" applyAlignment="1">
      <alignment horizontal="justify" vertical="center" wrapText="1"/>
    </xf>
    <xf numFmtId="0" fontId="0" fillId="0" borderId="1" xfId="0" applyBorder="1" applyAlignment="1">
      <alignment vertical="top"/>
    </xf>
    <xf numFmtId="0" fontId="5" fillId="0" borderId="1" xfId="0" applyFont="1" applyBorder="1" applyAlignment="1">
      <alignment vertical="top"/>
    </xf>
    <xf numFmtId="44" fontId="0" fillId="0" borderId="1" xfId="1" applyFont="1" applyBorder="1" applyAlignment="1">
      <alignment vertical="top"/>
    </xf>
    <xf numFmtId="44" fontId="16" fillId="0" borderId="1" xfId="1" applyFont="1" applyBorder="1" applyAlignment="1">
      <alignment vertical="top"/>
    </xf>
    <xf numFmtId="44" fontId="2" fillId="8" borderId="1" xfId="1" applyFont="1" applyFill="1" applyBorder="1" applyAlignment="1">
      <alignment horizontal="center" vertical="center" wrapText="1"/>
    </xf>
    <xf numFmtId="44" fontId="0" fillId="0" borderId="0" xfId="1" applyFont="1"/>
    <xf numFmtId="44" fontId="1" fillId="0" borderId="1" xfId="1" applyFont="1" applyBorder="1" applyAlignment="1">
      <alignment vertical="center"/>
    </xf>
    <xf numFmtId="0" fontId="2" fillId="2" borderId="0" xfId="0" applyFont="1" applyFill="1" applyBorder="1" applyAlignment="1">
      <alignment horizontal="right"/>
    </xf>
    <xf numFmtId="0" fontId="2" fillId="2" borderId="16" xfId="0" applyFont="1" applyFill="1" applyBorder="1" applyAlignment="1">
      <alignment horizontal="right"/>
    </xf>
    <xf numFmtId="0" fontId="2" fillId="0" borderId="1" xfId="0" applyFont="1" applyBorder="1" applyAlignment="1">
      <alignment horizontal="center" vertical="center" wrapText="1"/>
    </xf>
    <xf numFmtId="0" fontId="2" fillId="0" borderId="6" xfId="0" applyFont="1" applyFill="1" applyBorder="1" applyAlignment="1">
      <alignment wrapText="1"/>
    </xf>
    <xf numFmtId="0" fontId="2" fillId="0" borderId="6" xfId="0" applyFont="1" applyFill="1" applyBorder="1" applyAlignment="1">
      <alignment vertical="center" wrapText="1"/>
    </xf>
    <xf numFmtId="44" fontId="1" fillId="4" borderId="6" xfId="1" applyFont="1" applyFill="1" applyBorder="1"/>
    <xf numFmtId="44" fontId="2" fillId="0" borderId="19" xfId="1" applyFont="1" applyBorder="1" applyAlignment="1">
      <alignment vertical="center"/>
    </xf>
    <xf numFmtId="44" fontId="2" fillId="14" borderId="7" xfId="1" applyFont="1" applyFill="1" applyBorder="1" applyAlignment="1">
      <alignment horizontal="right" vertical="center" wrapText="1"/>
    </xf>
    <xf numFmtId="44" fontId="1" fillId="14" borderId="1" xfId="1" applyFont="1" applyFill="1" applyBorder="1"/>
    <xf numFmtId="44" fontId="0" fillId="14" borderId="6" xfId="1" applyFont="1" applyFill="1" applyBorder="1" applyAlignment="1">
      <alignment vertical="center"/>
    </xf>
    <xf numFmtId="0" fontId="2" fillId="14" borderId="5" xfId="0" applyFont="1" applyFill="1" applyBorder="1" applyAlignment="1">
      <alignment horizontal="center" vertical="center" wrapText="1"/>
    </xf>
    <xf numFmtId="0" fontId="18" fillId="0" borderId="2" xfId="0" applyFont="1" applyBorder="1" applyAlignment="1">
      <alignment horizontal="justify" vertical="center" wrapText="1"/>
    </xf>
    <xf numFmtId="44" fontId="2" fillId="15" borderId="7" xfId="1" applyFont="1" applyFill="1" applyBorder="1" applyAlignment="1">
      <alignment horizontal="right" vertical="center" wrapText="1"/>
    </xf>
    <xf numFmtId="0" fontId="2" fillId="7" borderId="1" xfId="0" applyFont="1" applyFill="1" applyBorder="1" applyAlignment="1">
      <alignment horizontal="center" vertical="center"/>
    </xf>
    <xf numFmtId="44" fontId="8" fillId="6" borderId="5" xfId="1" applyFont="1" applyFill="1" applyBorder="1" applyAlignment="1">
      <alignment horizontal="center" vertical="center" wrapText="1"/>
    </xf>
    <xf numFmtId="44" fontId="2" fillId="10" borderId="7" xfId="1" applyFont="1" applyFill="1" applyBorder="1" applyAlignment="1">
      <alignment horizontal="right" vertical="center" wrapText="1"/>
    </xf>
    <xf numFmtId="44" fontId="2" fillId="3" borderId="5" xfId="1" applyFont="1" applyFill="1" applyBorder="1" applyAlignment="1">
      <alignment horizontal="center" vertical="center" wrapText="1"/>
    </xf>
    <xf numFmtId="44" fontId="2" fillId="3" borderId="9" xfId="1" applyFont="1" applyFill="1" applyBorder="1" applyAlignment="1">
      <alignment horizontal="center" vertical="center" wrapText="1"/>
    </xf>
    <xf numFmtId="44" fontId="2" fillId="3" borderId="0" xfId="1" applyFont="1" applyFill="1" applyBorder="1" applyAlignment="1">
      <alignment horizontal="center" vertical="center" wrapText="1"/>
    </xf>
    <xf numFmtId="44" fontId="7" fillId="2" borderId="10" xfId="1" applyFont="1" applyFill="1" applyBorder="1" applyAlignment="1">
      <alignment vertical="center" wrapText="1"/>
    </xf>
    <xf numFmtId="44" fontId="2" fillId="2" borderId="0" xfId="1" applyFont="1" applyFill="1" applyBorder="1" applyAlignment="1">
      <alignment horizontal="center" vertical="center" wrapText="1"/>
    </xf>
    <xf numFmtId="44" fontId="6" fillId="0" borderId="0" xfId="1" applyFont="1"/>
    <xf numFmtId="44" fontId="2" fillId="16" borderId="1" xfId="1" applyFont="1" applyFill="1" applyBorder="1" applyAlignment="1">
      <alignment vertical="center"/>
    </xf>
    <xf numFmtId="10" fontId="17" fillId="0" borderId="1" xfId="2" applyNumberFormat="1" applyFont="1" applyBorder="1" applyAlignment="1">
      <alignment vertical="center"/>
    </xf>
    <xf numFmtId="10" fontId="17" fillId="16" borderId="1" xfId="2" applyNumberFormat="1" applyFont="1" applyFill="1" applyBorder="1" applyAlignment="1">
      <alignment vertical="center"/>
    </xf>
    <xf numFmtId="10" fontId="1" fillId="0" borderId="1" xfId="2" applyNumberFormat="1" applyFont="1" applyBorder="1" applyAlignment="1">
      <alignment vertical="center"/>
    </xf>
    <xf numFmtId="10" fontId="1" fillId="16" borderId="1" xfId="2" applyNumberFormat="1" applyFont="1" applyFill="1" applyBorder="1" applyAlignment="1">
      <alignment vertical="center"/>
    </xf>
    <xf numFmtId="44" fontId="2" fillId="0" borderId="1" xfId="1" applyFont="1" applyBorder="1"/>
    <xf numFmtId="44" fontId="2" fillId="0" borderId="8" xfId="1" applyFont="1" applyBorder="1"/>
    <xf numFmtId="10" fontId="2" fillId="5" borderId="1" xfId="2" applyNumberFormat="1" applyFont="1" applyFill="1" applyBorder="1" applyAlignment="1">
      <alignment vertical="center" wrapText="1"/>
    </xf>
    <xf numFmtId="0" fontId="9" fillId="0" borderId="1"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164" fontId="6" fillId="0" borderId="1" xfId="0" applyNumberFormat="1" applyFont="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44" fontId="6" fillId="0" borderId="1" xfId="1" applyFont="1" applyFill="1" applyBorder="1" applyAlignment="1" applyProtection="1">
      <alignment vertical="center" wrapText="1"/>
      <protection locked="0"/>
    </xf>
    <xf numFmtId="44" fontId="6" fillId="0" borderId="1" xfId="1" applyFont="1" applyBorder="1" applyAlignment="1" applyProtection="1">
      <alignment vertical="center" wrapText="1"/>
      <protection locked="0"/>
    </xf>
    <xf numFmtId="44" fontId="6" fillId="0" borderId="0" xfId="1" applyFont="1" applyAlignment="1" applyProtection="1">
      <alignment vertical="center" wrapText="1"/>
      <protection locked="0"/>
    </xf>
    <xf numFmtId="0" fontId="1" fillId="0" borderId="1" xfId="0" applyFont="1" applyBorder="1" applyAlignment="1" applyProtection="1">
      <alignment vertical="center" wrapText="1"/>
      <protection locked="0"/>
    </xf>
    <xf numFmtId="37" fontId="0" fillId="4" borderId="1" xfId="1" applyNumberFormat="1" applyFont="1" applyFill="1" applyBorder="1" applyProtection="1">
      <protection locked="0"/>
    </xf>
    <xf numFmtId="0" fontId="0" fillId="0" borderId="1" xfId="0" applyBorder="1" applyAlignment="1" applyProtection="1">
      <alignment horizontal="center"/>
      <protection locked="0"/>
    </xf>
    <xf numFmtId="0" fontId="0" fillId="0" borderId="1" xfId="0" applyBorder="1" applyProtection="1">
      <protection locked="0"/>
    </xf>
    <xf numFmtId="37" fontId="1" fillId="4" borderId="1" xfId="1" applyNumberFormat="1" applyFont="1" applyFill="1" applyBorder="1" applyProtection="1">
      <protection locked="0"/>
    </xf>
    <xf numFmtId="44" fontId="0" fillId="0" borderId="1" xfId="1" applyFont="1" applyBorder="1" applyProtection="1">
      <protection locked="0"/>
    </xf>
    <xf numFmtId="0" fontId="5" fillId="0" borderId="1" xfId="0" applyFont="1" applyBorder="1" applyProtection="1">
      <protection locked="0"/>
    </xf>
    <xf numFmtId="44" fontId="0" fillId="0" borderId="0" xfId="1" applyFont="1" applyBorder="1" applyProtection="1">
      <protection locked="0"/>
    </xf>
    <xf numFmtId="44" fontId="0" fillId="0" borderId="0" xfId="1" applyFont="1" applyProtection="1">
      <protection locked="0"/>
    </xf>
    <xf numFmtId="0" fontId="1" fillId="0" borderId="14"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1" xfId="0" applyFont="1" applyFill="1" applyBorder="1" applyAlignment="1">
      <alignment horizontal="justify" vertical="center" wrapText="1"/>
    </xf>
    <xf numFmtId="0" fontId="9" fillId="0" borderId="6" xfId="0" applyFont="1" applyFill="1" applyBorder="1" applyAlignment="1">
      <alignment horizontal="right" vertical="center" wrapText="1"/>
    </xf>
    <xf numFmtId="0" fontId="9" fillId="0" borderId="15" xfId="0" applyFont="1" applyFill="1" applyBorder="1" applyAlignment="1">
      <alignment horizontal="right" vertical="center" wrapText="1"/>
    </xf>
    <xf numFmtId="0" fontId="9" fillId="0" borderId="7"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0" fillId="0" borderId="6"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0" borderId="1" xfId="0" applyFont="1" applyBorder="1" applyAlignment="1">
      <alignment horizontal="center" vertical="center" wrapText="1"/>
    </xf>
    <xf numFmtId="0" fontId="1"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2" fillId="4" borderId="19" xfId="0" applyFont="1" applyFill="1" applyBorder="1" applyAlignment="1">
      <alignment horizontal="center"/>
    </xf>
    <xf numFmtId="0" fontId="2" fillId="4" borderId="4" xfId="0" applyFont="1" applyFill="1" applyBorder="1" applyAlignment="1">
      <alignment horizontal="center"/>
    </xf>
    <xf numFmtId="0" fontId="2" fillId="4" borderId="4" xfId="0" applyFont="1" applyFill="1" applyBorder="1" applyAlignment="1">
      <alignment horizontal="left"/>
    </xf>
    <xf numFmtId="0" fontId="2" fillId="4" borderId="20" xfId="0" applyFont="1" applyFill="1" applyBorder="1" applyAlignment="1">
      <alignment horizontal="left"/>
    </xf>
    <xf numFmtId="0" fontId="4" fillId="0" borderId="0" xfId="0" applyFont="1" applyAlignment="1">
      <alignment horizontal="center"/>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1" fillId="0" borderId="0" xfId="0" applyFont="1" applyBorder="1" applyAlignment="1">
      <alignment horizontal="left" wrapText="1"/>
    </xf>
    <xf numFmtId="0" fontId="6" fillId="0" borderId="0" xfId="0" applyFont="1" applyBorder="1" applyAlignment="1">
      <alignment horizontal="left" wrapText="1"/>
    </xf>
    <xf numFmtId="0" fontId="0" fillId="0" borderId="6"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7" xfId="0" applyBorder="1" applyAlignment="1" applyProtection="1">
      <alignment horizontal="center"/>
      <protection locked="0"/>
    </xf>
    <xf numFmtId="0" fontId="0" fillId="2" borderId="5" xfId="0" applyFill="1" applyBorder="1" applyAlignment="1">
      <alignment horizontal="center"/>
    </xf>
    <xf numFmtId="0" fontId="0" fillId="2" borderId="9" xfId="0" applyFill="1" applyBorder="1" applyAlignment="1">
      <alignment horizontal="center"/>
    </xf>
    <xf numFmtId="0" fontId="0" fillId="2" borderId="21" xfId="0" applyFill="1" applyBorder="1" applyAlignment="1">
      <alignment horizont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2" borderId="0" xfId="0" applyFont="1" applyFill="1" applyBorder="1" applyAlignment="1">
      <alignment horizontal="right"/>
    </xf>
    <xf numFmtId="0" fontId="2" fillId="2" borderId="16" xfId="0" applyFont="1" applyFill="1" applyBorder="1" applyAlignment="1">
      <alignment horizontal="right"/>
    </xf>
    <xf numFmtId="0" fontId="5" fillId="0" borderId="1" xfId="0" applyFont="1" applyBorder="1" applyAlignment="1" applyProtection="1">
      <alignment horizontal="left"/>
      <protection locked="0"/>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10" xfId="0" applyFont="1" applyBorder="1" applyAlignment="1">
      <alignment horizontal="center"/>
    </xf>
    <xf numFmtId="0" fontId="0" fillId="0" borderId="10" xfId="0" applyBorder="1" applyAlignment="1">
      <alignment horizontal="center"/>
    </xf>
    <xf numFmtId="0" fontId="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2" fontId="2" fillId="7" borderId="6" xfId="0" applyNumberFormat="1" applyFont="1" applyFill="1" applyBorder="1" applyAlignment="1">
      <alignment horizontal="center" vertical="center" wrapText="1"/>
    </xf>
    <xf numFmtId="2" fontId="2" fillId="7" borderId="7"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6"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11" borderId="25" xfId="0" applyFill="1" applyBorder="1" applyAlignment="1">
      <alignment horizontal="center"/>
    </xf>
    <xf numFmtId="0" fontId="0" fillId="11" borderId="10" xfId="0" applyFill="1" applyBorder="1" applyAlignment="1">
      <alignment horizontal="center"/>
    </xf>
    <xf numFmtId="0" fontId="2" fillId="0" borderId="1" xfId="0" applyFont="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CCFFFF"/>
      <color rgb="FFB7DEE8"/>
      <color rgb="FFB716E8"/>
      <color rgb="FFB7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31752</xdr:colOff>
      <xdr:row>0</xdr:row>
      <xdr:rowOff>63502</xdr:rowOff>
    </xdr:from>
    <xdr:to>
      <xdr:col>0</xdr:col>
      <xdr:colOff>913359</xdr:colOff>
      <xdr:row>0</xdr:row>
      <xdr:rowOff>642511</xdr:rowOff>
    </xdr:to>
    <xdr:pic>
      <xdr:nvPicPr>
        <xdr:cNvPr id="9" name="Picture 8" descr="C:\Users\wigga\AppData\Local\Microsoft\Windows\Temporary Internet Files\Content.Outlook\STLXSM1S\EPA_Master_Logo_WEB (002).png">
          <a:extLst>
            <a:ext uri="{FF2B5EF4-FFF2-40B4-BE49-F238E27FC236}">
              <a16:creationId xmlns:a16="http://schemas.microsoft.com/office/drawing/2014/main" id="{F67C1FEA-3E36-4162-ACA0-8D8DE3D6AA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2" y="63502"/>
          <a:ext cx="881607" cy="57900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7"/>
  <sheetViews>
    <sheetView tabSelected="1" topLeftCell="A4" zoomScale="120" zoomScaleNormal="120" workbookViewId="0">
      <selection activeCell="A15" sqref="A15"/>
    </sheetView>
  </sheetViews>
  <sheetFormatPr defaultRowHeight="12.75" x14ac:dyDescent="0.2"/>
  <cols>
    <col min="1" max="1" width="99.7109375" customWidth="1"/>
  </cols>
  <sheetData>
    <row r="1" spans="1:1" ht="51.75" customHeight="1" x14ac:dyDescent="0.2">
      <c r="A1" s="74" t="s">
        <v>41</v>
      </c>
    </row>
    <row r="2" spans="1:1" ht="6.75" customHeight="1" x14ac:dyDescent="0.2">
      <c r="A2" s="75"/>
    </row>
    <row r="3" spans="1:1" ht="45" customHeight="1" x14ac:dyDescent="0.2">
      <c r="A3" s="155" t="s">
        <v>106</v>
      </c>
    </row>
    <row r="4" spans="1:1" x14ac:dyDescent="0.2">
      <c r="A4" s="76" t="s">
        <v>43</v>
      </c>
    </row>
    <row r="5" spans="1:1" ht="17.25" customHeight="1" x14ac:dyDescent="0.2">
      <c r="A5" s="77" t="s">
        <v>44</v>
      </c>
    </row>
    <row r="6" spans="1:1" ht="17.25" customHeight="1" x14ac:dyDescent="0.2">
      <c r="A6" s="77" t="s">
        <v>86</v>
      </c>
    </row>
    <row r="7" spans="1:1" ht="17.25" customHeight="1" x14ac:dyDescent="0.2">
      <c r="A7" s="77" t="s">
        <v>45</v>
      </c>
    </row>
    <row r="8" spans="1:1" ht="17.25" customHeight="1" x14ac:dyDescent="0.2">
      <c r="A8" s="120" t="s">
        <v>46</v>
      </c>
    </row>
    <row r="9" spans="1:1" ht="17.25" customHeight="1" x14ac:dyDescent="0.2">
      <c r="A9" s="120" t="s">
        <v>76</v>
      </c>
    </row>
    <row r="10" spans="1:1" ht="17.25" customHeight="1" x14ac:dyDescent="0.2">
      <c r="A10" s="120" t="s">
        <v>77</v>
      </c>
    </row>
    <row r="11" spans="1:1" ht="17.25" customHeight="1" x14ac:dyDescent="0.2">
      <c r="A11" s="120" t="s">
        <v>78</v>
      </c>
    </row>
    <row r="12" spans="1:1" ht="17.25" customHeight="1" x14ac:dyDescent="0.2">
      <c r="A12" s="120" t="s">
        <v>79</v>
      </c>
    </row>
    <row r="13" spans="1:1" ht="7.5" customHeight="1" x14ac:dyDescent="0.2">
      <c r="A13" s="78"/>
    </row>
    <row r="14" spans="1:1" ht="15.75" x14ac:dyDescent="0.2">
      <c r="A14" s="79" t="s">
        <v>50</v>
      </c>
    </row>
    <row r="15" spans="1:1" ht="38.25" x14ac:dyDescent="0.2">
      <c r="A15" s="76" t="s">
        <v>59</v>
      </c>
    </row>
    <row r="16" spans="1:1" ht="76.5" x14ac:dyDescent="0.2">
      <c r="A16" s="156" t="s">
        <v>105</v>
      </c>
    </row>
    <row r="17" spans="1:1" ht="38.25" x14ac:dyDescent="0.2">
      <c r="A17" s="156" t="s">
        <v>102</v>
      </c>
    </row>
    <row r="18" spans="1:1" ht="7.5" customHeight="1" x14ac:dyDescent="0.2">
      <c r="A18" s="80"/>
    </row>
    <row r="19" spans="1:1" ht="18" customHeight="1" x14ac:dyDescent="0.2">
      <c r="A19" s="81" t="s">
        <v>42</v>
      </c>
    </row>
    <row r="20" spans="1:1" ht="51" x14ac:dyDescent="0.2">
      <c r="A20" s="156" t="s">
        <v>103</v>
      </c>
    </row>
    <row r="21" spans="1:1" ht="15.75" x14ac:dyDescent="0.2">
      <c r="A21" s="81" t="s">
        <v>47</v>
      </c>
    </row>
    <row r="22" spans="1:1" ht="38.25" x14ac:dyDescent="0.2">
      <c r="A22" s="101" t="s">
        <v>87</v>
      </c>
    </row>
    <row r="23" spans="1:1" ht="15.75" x14ac:dyDescent="0.2">
      <c r="A23" s="81" t="s">
        <v>80</v>
      </c>
    </row>
    <row r="24" spans="1:1" ht="63.75" x14ac:dyDescent="0.2">
      <c r="A24" s="76" t="s">
        <v>57</v>
      </c>
    </row>
    <row r="25" spans="1:1" ht="38.25" x14ac:dyDescent="0.2">
      <c r="A25" s="156" t="s">
        <v>89</v>
      </c>
    </row>
    <row r="26" spans="1:1" ht="15.75" x14ac:dyDescent="0.2">
      <c r="A26" s="81" t="s">
        <v>65</v>
      </c>
    </row>
    <row r="27" spans="1:1" ht="38.25" x14ac:dyDescent="0.2">
      <c r="A27" s="157" t="s">
        <v>90</v>
      </c>
    </row>
  </sheetData>
  <pageMargins left="0.70866141732283472" right="0.39370078740157483" top="0.74803149606299213" bottom="0.74803149606299213" header="0.31496062992125984" footer="0.31496062992125984"/>
  <pageSetup paperSize="9" scale="93" fitToHeight="0" orientation="portrait" r:id="rId1"/>
  <headerFooter>
    <oddFooter>&amp;LEPA 2017P0299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56"/>
  <sheetViews>
    <sheetView zoomScaleNormal="100" zoomScaleSheetLayoutView="100" workbookViewId="0">
      <pane xSplit="1" ySplit="1" topLeftCell="B29" activePane="bottomRight" state="frozen"/>
      <selection pane="topRight" activeCell="B1" sqref="B1"/>
      <selection pane="bottomLeft" activeCell="A2" sqref="A2"/>
      <selection pane="bottomRight" activeCell="C3" sqref="C3"/>
    </sheetView>
  </sheetViews>
  <sheetFormatPr defaultColWidth="9.140625" defaultRowHeight="12.75" x14ac:dyDescent="0.2"/>
  <cols>
    <col min="1" max="1" width="14.28515625" style="20" customWidth="1"/>
    <col min="2" max="2" width="48" style="20" customWidth="1"/>
    <col min="3" max="3" width="18" style="21" customWidth="1"/>
    <col min="4" max="4" width="24" style="20" hidden="1" customWidth="1"/>
    <col min="5" max="5" width="6.7109375" style="20" hidden="1" customWidth="1"/>
    <col min="6" max="6" width="20.5703125" style="20" customWidth="1"/>
    <col min="7" max="7" width="20.5703125" style="130" customWidth="1"/>
    <col min="8" max="8" width="16.5703125" style="130" customWidth="1"/>
    <col min="9" max="9" width="17.7109375" style="130" customWidth="1"/>
    <col min="10" max="10" width="16.140625" style="130" customWidth="1"/>
    <col min="11" max="16384" width="9.140625" style="20"/>
  </cols>
  <sheetData>
    <row r="1" spans="1:10" s="24" customFormat="1" ht="51" x14ac:dyDescent="0.2">
      <c r="A1" s="31" t="s">
        <v>51</v>
      </c>
      <c r="B1" s="31" t="s">
        <v>49</v>
      </c>
      <c r="C1" s="31" t="s">
        <v>1</v>
      </c>
      <c r="D1" s="31"/>
      <c r="E1" s="31"/>
      <c r="F1" s="31" t="s">
        <v>12</v>
      </c>
      <c r="G1" s="123" t="s">
        <v>91</v>
      </c>
      <c r="H1" s="123" t="s">
        <v>81</v>
      </c>
      <c r="I1" s="123" t="s">
        <v>88</v>
      </c>
      <c r="J1" s="123" t="s">
        <v>7</v>
      </c>
    </row>
    <row r="2" spans="1:10" s="24" customFormat="1" ht="23.25" customHeight="1" x14ac:dyDescent="0.2">
      <c r="A2" s="32" t="s">
        <v>52</v>
      </c>
      <c r="B2" s="32"/>
      <c r="C2" s="33"/>
      <c r="D2" s="34"/>
      <c r="E2" s="34"/>
      <c r="F2" s="34"/>
      <c r="G2" s="35"/>
      <c r="H2" s="35"/>
      <c r="I2" s="35"/>
      <c r="J2" s="35"/>
    </row>
    <row r="3" spans="1:10" s="24" customFormat="1" ht="24.95" customHeight="1" x14ac:dyDescent="0.2">
      <c r="A3" s="139"/>
      <c r="B3" s="140"/>
      <c r="C3" s="141"/>
      <c r="D3" s="140"/>
      <c r="E3" s="140"/>
      <c r="F3" s="142"/>
      <c r="G3" s="143"/>
      <c r="H3" s="143"/>
      <c r="I3" s="143"/>
      <c r="J3" s="143">
        <f>SUM(G3:I3)</f>
        <v>0</v>
      </c>
    </row>
    <row r="4" spans="1:10" s="24" customFormat="1" ht="24.95" customHeight="1" x14ac:dyDescent="0.2">
      <c r="A4" s="139"/>
      <c r="B4" s="140"/>
      <c r="C4" s="141"/>
      <c r="D4" s="140"/>
      <c r="E4" s="140" t="s">
        <v>8</v>
      </c>
      <c r="F4" s="142"/>
      <c r="G4" s="144"/>
      <c r="H4" s="144"/>
      <c r="I4" s="144"/>
      <c r="J4" s="143">
        <f t="shared" ref="J4:J11" si="0">SUM(G4:I4)</f>
        <v>0</v>
      </c>
    </row>
    <row r="5" spans="1:10" s="24" customFormat="1" ht="24.95" customHeight="1" x14ac:dyDescent="0.2">
      <c r="A5" s="139"/>
      <c r="B5" s="140"/>
      <c r="C5" s="141"/>
      <c r="D5" s="140" t="s">
        <v>8</v>
      </c>
      <c r="E5" s="140" t="s">
        <v>19</v>
      </c>
      <c r="F5" s="142"/>
      <c r="G5" s="144"/>
      <c r="H5" s="144"/>
      <c r="I5" s="144"/>
      <c r="J5" s="143">
        <f t="shared" si="0"/>
        <v>0</v>
      </c>
    </row>
    <row r="6" spans="1:10" s="24" customFormat="1" ht="24.95" customHeight="1" x14ac:dyDescent="0.2">
      <c r="A6" s="139"/>
      <c r="B6" s="140"/>
      <c r="C6" s="141"/>
      <c r="D6" s="140" t="s">
        <v>11</v>
      </c>
      <c r="E6" s="140" t="s">
        <v>11</v>
      </c>
      <c r="F6" s="142"/>
      <c r="G6" s="144"/>
      <c r="H6" s="144"/>
      <c r="I6" s="144"/>
      <c r="J6" s="143">
        <f t="shared" si="0"/>
        <v>0</v>
      </c>
    </row>
    <row r="7" spans="1:10" s="24" customFormat="1" ht="24.95" customHeight="1" x14ac:dyDescent="0.2">
      <c r="A7" s="139"/>
      <c r="B7" s="140"/>
      <c r="C7" s="141"/>
      <c r="D7" s="140" t="s">
        <v>9</v>
      </c>
      <c r="E7" s="140" t="s">
        <v>9</v>
      </c>
      <c r="F7" s="142"/>
      <c r="G7" s="145"/>
      <c r="H7" s="144"/>
      <c r="I7" s="144"/>
      <c r="J7" s="143">
        <f t="shared" si="0"/>
        <v>0</v>
      </c>
    </row>
    <row r="8" spans="1:10" s="24" customFormat="1" ht="24.95" customHeight="1" x14ac:dyDescent="0.2">
      <c r="A8" s="139"/>
      <c r="B8" s="140"/>
      <c r="C8" s="141"/>
      <c r="D8" s="140"/>
      <c r="E8" s="140"/>
      <c r="F8" s="142"/>
      <c r="G8" s="143"/>
      <c r="H8" s="144"/>
      <c r="I8" s="144"/>
      <c r="J8" s="143">
        <f t="shared" si="0"/>
        <v>0</v>
      </c>
    </row>
    <row r="9" spans="1:10" s="24" customFormat="1" ht="24.95" customHeight="1" x14ac:dyDescent="0.2">
      <c r="A9" s="139"/>
      <c r="B9" s="140"/>
      <c r="C9" s="141"/>
      <c r="D9" s="140"/>
      <c r="E9" s="140"/>
      <c r="F9" s="142"/>
      <c r="G9" s="143"/>
      <c r="H9" s="144"/>
      <c r="I9" s="144"/>
      <c r="J9" s="143">
        <f t="shared" si="0"/>
        <v>0</v>
      </c>
    </row>
    <row r="10" spans="1:10" s="24" customFormat="1" ht="24.95" customHeight="1" x14ac:dyDescent="0.2">
      <c r="A10" s="139"/>
      <c r="B10" s="140"/>
      <c r="C10" s="141"/>
      <c r="D10" s="140"/>
      <c r="E10" s="140"/>
      <c r="F10" s="142"/>
      <c r="G10" s="143"/>
      <c r="H10" s="144"/>
      <c r="I10" s="144"/>
      <c r="J10" s="143">
        <f t="shared" si="0"/>
        <v>0</v>
      </c>
    </row>
    <row r="11" spans="1:10" s="24" customFormat="1" ht="24.95" customHeight="1" x14ac:dyDescent="0.2">
      <c r="A11" s="139"/>
      <c r="B11" s="140"/>
      <c r="C11" s="141"/>
      <c r="D11" s="140"/>
      <c r="E11" s="140"/>
      <c r="F11" s="142"/>
      <c r="G11" s="143"/>
      <c r="H11" s="144"/>
      <c r="I11" s="144"/>
      <c r="J11" s="143">
        <f t="shared" si="0"/>
        <v>0</v>
      </c>
    </row>
    <row r="12" spans="1:10" s="24" customFormat="1" ht="24.95" customHeight="1" thickBot="1" x14ac:dyDescent="0.25">
      <c r="A12" s="164" t="s">
        <v>56</v>
      </c>
      <c r="B12" s="159"/>
      <c r="C12" s="159"/>
      <c r="D12" s="159"/>
      <c r="E12" s="159"/>
      <c r="F12" s="160"/>
      <c r="G12" s="124">
        <f>SUM(G3:G11)</f>
        <v>0</v>
      </c>
      <c r="H12" s="25">
        <f>SUM(H3:H11)</f>
        <v>0</v>
      </c>
      <c r="I12" s="116">
        <f>SUM(I3:I11)</f>
        <v>0</v>
      </c>
      <c r="J12" s="27">
        <f>SUM(J3:J11)</f>
        <v>0</v>
      </c>
    </row>
    <row r="13" spans="1:10" s="24" customFormat="1" ht="26.25" hidden="1" thickTop="1" x14ac:dyDescent="0.2">
      <c r="A13" s="22" t="s">
        <v>0</v>
      </c>
      <c r="B13" s="22" t="s">
        <v>13</v>
      </c>
      <c r="C13" s="28" t="s">
        <v>1</v>
      </c>
      <c r="D13" s="22"/>
      <c r="E13" s="22"/>
      <c r="F13" s="22" t="s">
        <v>12</v>
      </c>
      <c r="G13" s="125" t="s">
        <v>30</v>
      </c>
      <c r="H13" s="125" t="s">
        <v>5</v>
      </c>
      <c r="I13" s="125" t="s">
        <v>6</v>
      </c>
      <c r="J13" s="126" t="s">
        <v>7</v>
      </c>
    </row>
    <row r="14" spans="1:10" s="24" customFormat="1" hidden="1" x14ac:dyDescent="0.2">
      <c r="A14" s="29"/>
      <c r="B14" s="29"/>
      <c r="C14" s="30"/>
      <c r="D14" s="29"/>
      <c r="E14" s="29"/>
      <c r="F14" s="29"/>
      <c r="G14" s="127"/>
      <c r="H14" s="127"/>
      <c r="I14" s="127"/>
      <c r="J14" s="127"/>
    </row>
    <row r="15" spans="1:10" s="24" customFormat="1" ht="18.75" customHeight="1" thickTop="1" x14ac:dyDescent="0.2">
      <c r="A15" s="165"/>
      <c r="B15" s="165"/>
      <c r="C15" s="165"/>
      <c r="D15" s="165"/>
      <c r="E15" s="165"/>
      <c r="F15" s="165"/>
      <c r="G15" s="165"/>
      <c r="H15" s="165"/>
      <c r="I15" s="165"/>
      <c r="J15" s="128"/>
    </row>
    <row r="16" spans="1:10" s="24" customFormat="1" ht="22.5" customHeight="1" x14ac:dyDescent="0.2">
      <c r="A16" s="32" t="s">
        <v>53</v>
      </c>
      <c r="B16" s="32"/>
      <c r="C16" s="34"/>
      <c r="D16" s="34"/>
      <c r="E16" s="34"/>
      <c r="F16" s="34"/>
      <c r="G16" s="35"/>
      <c r="H16" s="35"/>
      <c r="I16" s="35"/>
      <c r="J16" s="35"/>
    </row>
    <row r="17" spans="1:10" s="24" customFormat="1" ht="24.95" customHeight="1" x14ac:dyDescent="0.2">
      <c r="A17" s="139"/>
      <c r="B17" s="140"/>
      <c r="C17" s="141"/>
      <c r="D17" s="140"/>
      <c r="E17" s="140"/>
      <c r="F17" s="142"/>
      <c r="G17" s="143"/>
      <c r="H17" s="144"/>
      <c r="I17" s="144"/>
      <c r="J17" s="144">
        <f>SUM(G17:I17)</f>
        <v>0</v>
      </c>
    </row>
    <row r="18" spans="1:10" s="24" customFormat="1" ht="24.95" customHeight="1" x14ac:dyDescent="0.2">
      <c r="A18" s="139"/>
      <c r="B18" s="140"/>
      <c r="C18" s="141"/>
      <c r="D18" s="140"/>
      <c r="E18" s="140"/>
      <c r="F18" s="142"/>
      <c r="G18" s="144"/>
      <c r="H18" s="144"/>
      <c r="I18" s="144"/>
      <c r="J18" s="144">
        <f t="shared" ref="J18:J25" si="1">SUM(G18:I18)</f>
        <v>0</v>
      </c>
    </row>
    <row r="19" spans="1:10" s="24" customFormat="1" ht="24.95" customHeight="1" x14ac:dyDescent="0.2">
      <c r="A19" s="139"/>
      <c r="B19" s="140"/>
      <c r="C19" s="141"/>
      <c r="D19" s="140"/>
      <c r="E19" s="140"/>
      <c r="F19" s="142"/>
      <c r="G19" s="144"/>
      <c r="H19" s="144"/>
      <c r="I19" s="144"/>
      <c r="J19" s="144">
        <f t="shared" si="1"/>
        <v>0</v>
      </c>
    </row>
    <row r="20" spans="1:10" s="24" customFormat="1" ht="24.95" customHeight="1" x14ac:dyDescent="0.2">
      <c r="A20" s="139"/>
      <c r="B20" s="140"/>
      <c r="C20" s="141"/>
      <c r="D20" s="140"/>
      <c r="E20" s="140"/>
      <c r="F20" s="142"/>
      <c r="G20" s="144"/>
      <c r="H20" s="144"/>
      <c r="I20" s="144"/>
      <c r="J20" s="144">
        <f t="shared" si="1"/>
        <v>0</v>
      </c>
    </row>
    <row r="21" spans="1:10" s="24" customFormat="1" ht="24.95" customHeight="1" x14ac:dyDescent="0.2">
      <c r="A21" s="139"/>
      <c r="B21" s="140"/>
      <c r="C21" s="141"/>
      <c r="D21" s="140"/>
      <c r="E21" s="140"/>
      <c r="F21" s="142"/>
      <c r="G21" s="143"/>
      <c r="H21" s="144"/>
      <c r="I21" s="144"/>
      <c r="J21" s="144">
        <f t="shared" si="1"/>
        <v>0</v>
      </c>
    </row>
    <row r="22" spans="1:10" s="24" customFormat="1" ht="24.95" customHeight="1" x14ac:dyDescent="0.2">
      <c r="A22" s="139"/>
      <c r="B22" s="140"/>
      <c r="C22" s="141"/>
      <c r="D22" s="140"/>
      <c r="E22" s="140"/>
      <c r="F22" s="142"/>
      <c r="G22" s="143"/>
      <c r="H22" s="144"/>
      <c r="I22" s="144"/>
      <c r="J22" s="144">
        <f t="shared" si="1"/>
        <v>0</v>
      </c>
    </row>
    <row r="23" spans="1:10" s="24" customFormat="1" ht="24.95" customHeight="1" x14ac:dyDescent="0.2">
      <c r="A23" s="139"/>
      <c r="B23" s="140"/>
      <c r="C23" s="141"/>
      <c r="D23" s="140"/>
      <c r="E23" s="140"/>
      <c r="F23" s="142"/>
      <c r="G23" s="143"/>
      <c r="H23" s="144"/>
      <c r="I23" s="144"/>
      <c r="J23" s="144">
        <f t="shared" si="1"/>
        <v>0</v>
      </c>
    </row>
    <row r="24" spans="1:10" s="24" customFormat="1" ht="24.95" customHeight="1" x14ac:dyDescent="0.2">
      <c r="A24" s="139"/>
      <c r="B24" s="140"/>
      <c r="C24" s="141"/>
      <c r="D24" s="140"/>
      <c r="E24" s="140"/>
      <c r="F24" s="142"/>
      <c r="G24" s="143"/>
      <c r="H24" s="144"/>
      <c r="I24" s="144"/>
      <c r="J24" s="144">
        <f t="shared" si="1"/>
        <v>0</v>
      </c>
    </row>
    <row r="25" spans="1:10" s="24" customFormat="1" ht="24.95" customHeight="1" x14ac:dyDescent="0.2">
      <c r="A25" s="139"/>
      <c r="B25" s="140"/>
      <c r="C25" s="141"/>
      <c r="D25" s="140"/>
      <c r="E25" s="140"/>
      <c r="F25" s="142"/>
      <c r="G25" s="143"/>
      <c r="H25" s="144"/>
      <c r="I25" s="144"/>
      <c r="J25" s="144">
        <f t="shared" si="1"/>
        <v>0</v>
      </c>
    </row>
    <row r="26" spans="1:10" s="24" customFormat="1" ht="24.95" customHeight="1" x14ac:dyDescent="0.2">
      <c r="A26" s="158" t="s">
        <v>48</v>
      </c>
      <c r="B26" s="159"/>
      <c r="C26" s="159"/>
      <c r="D26" s="159"/>
      <c r="E26" s="159"/>
      <c r="F26" s="160"/>
      <c r="G26" s="124">
        <f>SUM(G17:G25)</f>
        <v>0</v>
      </c>
      <c r="H26" s="25">
        <f>SUM(H17:H25)</f>
        <v>0</v>
      </c>
      <c r="I26" s="116">
        <f>SUM(I17:I25)</f>
        <v>0</v>
      </c>
      <c r="J26" s="36">
        <f>SUM(J17:J25)</f>
        <v>0</v>
      </c>
    </row>
    <row r="27" spans="1:10" s="24" customFormat="1" ht="25.5" hidden="1" x14ac:dyDescent="0.2">
      <c r="A27" s="22" t="s">
        <v>0</v>
      </c>
      <c r="B27" s="22" t="s">
        <v>13</v>
      </c>
      <c r="C27" s="28" t="s">
        <v>1</v>
      </c>
      <c r="D27" s="22"/>
      <c r="E27" s="22"/>
      <c r="F27" s="22" t="s">
        <v>12</v>
      </c>
      <c r="G27" s="125" t="s">
        <v>30</v>
      </c>
      <c r="H27" s="125" t="s">
        <v>5</v>
      </c>
      <c r="I27" s="125" t="s">
        <v>6</v>
      </c>
      <c r="J27" s="125" t="s">
        <v>7</v>
      </c>
    </row>
    <row r="28" spans="1:10" s="24" customFormat="1" hidden="1" x14ac:dyDescent="0.2">
      <c r="A28" s="29"/>
      <c r="B28" s="29"/>
      <c r="C28" s="30"/>
      <c r="D28" s="29"/>
      <c r="E28" s="29"/>
      <c r="F28" s="29"/>
      <c r="G28" s="127"/>
      <c r="H28" s="127"/>
      <c r="I28" s="127"/>
      <c r="J28" s="127"/>
    </row>
    <row r="29" spans="1:10" s="24" customFormat="1" ht="21" customHeight="1" x14ac:dyDescent="0.2">
      <c r="A29" s="165"/>
      <c r="B29" s="165"/>
      <c r="C29" s="165"/>
      <c r="D29" s="165"/>
      <c r="E29" s="165"/>
      <c r="F29" s="165"/>
      <c r="G29" s="165"/>
      <c r="H29" s="165"/>
      <c r="I29" s="165"/>
      <c r="J29" s="129"/>
    </row>
    <row r="30" spans="1:10" s="24" customFormat="1" ht="21" customHeight="1" x14ac:dyDescent="0.2">
      <c r="A30" s="32" t="s">
        <v>54</v>
      </c>
      <c r="B30" s="32"/>
      <c r="C30" s="34"/>
      <c r="D30" s="34"/>
      <c r="E30" s="34"/>
      <c r="F30" s="34"/>
      <c r="G30" s="35"/>
      <c r="H30" s="35"/>
      <c r="I30" s="35"/>
      <c r="J30" s="35"/>
    </row>
    <row r="31" spans="1:10" s="24" customFormat="1" ht="24.95" customHeight="1" x14ac:dyDescent="0.2">
      <c r="A31" s="139"/>
      <c r="B31" s="146"/>
      <c r="C31" s="141"/>
      <c r="D31" s="140"/>
      <c r="E31" s="140"/>
      <c r="F31" s="142"/>
      <c r="G31" s="143"/>
      <c r="H31" s="144"/>
      <c r="I31" s="144"/>
      <c r="J31" s="144">
        <f>SUM(G31:I31)</f>
        <v>0</v>
      </c>
    </row>
    <row r="32" spans="1:10" s="24" customFormat="1" ht="24.95" customHeight="1" x14ac:dyDescent="0.2">
      <c r="A32" s="139"/>
      <c r="B32" s="140"/>
      <c r="C32" s="141"/>
      <c r="D32" s="140"/>
      <c r="E32" s="140"/>
      <c r="F32" s="142"/>
      <c r="G32" s="144"/>
      <c r="H32" s="144"/>
      <c r="I32" s="144"/>
      <c r="J32" s="144">
        <f t="shared" ref="J32:J39" si="2">SUM(G32:I32)</f>
        <v>0</v>
      </c>
    </row>
    <row r="33" spans="1:10" s="24" customFormat="1" ht="24.95" customHeight="1" x14ac:dyDescent="0.2">
      <c r="A33" s="139"/>
      <c r="B33" s="140"/>
      <c r="C33" s="141"/>
      <c r="D33" s="140"/>
      <c r="E33" s="140"/>
      <c r="F33" s="142"/>
      <c r="G33" s="144"/>
      <c r="H33" s="144"/>
      <c r="I33" s="144"/>
      <c r="J33" s="144">
        <f t="shared" si="2"/>
        <v>0</v>
      </c>
    </row>
    <row r="34" spans="1:10" s="24" customFormat="1" ht="24.95" customHeight="1" x14ac:dyDescent="0.2">
      <c r="A34" s="139"/>
      <c r="B34" s="140"/>
      <c r="C34" s="141"/>
      <c r="D34" s="140"/>
      <c r="E34" s="140"/>
      <c r="F34" s="142"/>
      <c r="G34" s="144"/>
      <c r="H34" s="144"/>
      <c r="I34" s="144"/>
      <c r="J34" s="144">
        <f t="shared" si="2"/>
        <v>0</v>
      </c>
    </row>
    <row r="35" spans="1:10" s="24" customFormat="1" ht="24.95" customHeight="1" x14ac:dyDescent="0.2">
      <c r="A35" s="139"/>
      <c r="B35" s="140"/>
      <c r="C35" s="141"/>
      <c r="D35" s="140"/>
      <c r="E35" s="140"/>
      <c r="F35" s="142"/>
      <c r="G35" s="143"/>
      <c r="H35" s="144"/>
      <c r="I35" s="144"/>
      <c r="J35" s="144">
        <f t="shared" si="2"/>
        <v>0</v>
      </c>
    </row>
    <row r="36" spans="1:10" s="24" customFormat="1" ht="24.95" customHeight="1" x14ac:dyDescent="0.2">
      <c r="A36" s="139"/>
      <c r="B36" s="140"/>
      <c r="C36" s="141"/>
      <c r="D36" s="140"/>
      <c r="E36" s="140"/>
      <c r="F36" s="142"/>
      <c r="G36" s="143"/>
      <c r="H36" s="144"/>
      <c r="I36" s="144"/>
      <c r="J36" s="144">
        <f t="shared" si="2"/>
        <v>0</v>
      </c>
    </row>
    <row r="37" spans="1:10" s="24" customFormat="1" ht="24.95" customHeight="1" x14ac:dyDescent="0.2">
      <c r="A37" s="139"/>
      <c r="B37" s="140"/>
      <c r="C37" s="141"/>
      <c r="D37" s="140"/>
      <c r="E37" s="140"/>
      <c r="F37" s="142"/>
      <c r="G37" s="143"/>
      <c r="H37" s="144"/>
      <c r="I37" s="144"/>
      <c r="J37" s="144">
        <f t="shared" si="2"/>
        <v>0</v>
      </c>
    </row>
    <row r="38" spans="1:10" s="24" customFormat="1" ht="24.95" customHeight="1" x14ac:dyDescent="0.2">
      <c r="A38" s="139"/>
      <c r="B38" s="140"/>
      <c r="C38" s="141"/>
      <c r="D38" s="140"/>
      <c r="E38" s="140"/>
      <c r="F38" s="142"/>
      <c r="G38" s="143"/>
      <c r="H38" s="144"/>
      <c r="I38" s="144"/>
      <c r="J38" s="144">
        <f t="shared" si="2"/>
        <v>0</v>
      </c>
    </row>
    <row r="39" spans="1:10" s="24" customFormat="1" ht="24.95" customHeight="1" x14ac:dyDescent="0.2">
      <c r="A39" s="139"/>
      <c r="B39" s="140"/>
      <c r="C39" s="141"/>
      <c r="D39" s="140"/>
      <c r="E39" s="140"/>
      <c r="F39" s="142"/>
      <c r="G39" s="143"/>
      <c r="H39" s="144"/>
      <c r="I39" s="144"/>
      <c r="J39" s="144">
        <f t="shared" si="2"/>
        <v>0</v>
      </c>
    </row>
    <row r="40" spans="1:10" s="24" customFormat="1" ht="24.95" customHeight="1" x14ac:dyDescent="0.2">
      <c r="A40" s="158" t="s">
        <v>48</v>
      </c>
      <c r="B40" s="159"/>
      <c r="C40" s="159"/>
      <c r="D40" s="159"/>
      <c r="E40" s="159"/>
      <c r="F40" s="160"/>
      <c r="G40" s="124">
        <f>SUM(G31:G39)</f>
        <v>0</v>
      </c>
      <c r="H40" s="25">
        <f>SUM(H31:H39)</f>
        <v>0</v>
      </c>
      <c r="I40" s="116">
        <f>SUM(I31:I39)</f>
        <v>0</v>
      </c>
      <c r="J40" s="36">
        <f>SUM(J31:J39)</f>
        <v>0</v>
      </c>
    </row>
    <row r="41" spans="1:10" s="24" customFormat="1" ht="25.5" hidden="1" x14ac:dyDescent="0.2">
      <c r="A41" s="22" t="s">
        <v>0</v>
      </c>
      <c r="B41" s="22" t="s">
        <v>13</v>
      </c>
      <c r="C41" s="28" t="s">
        <v>1</v>
      </c>
      <c r="D41" s="22"/>
      <c r="E41" s="22"/>
      <c r="F41" s="22" t="s">
        <v>12</v>
      </c>
      <c r="G41" s="125" t="s">
        <v>30</v>
      </c>
      <c r="H41" s="125" t="s">
        <v>5</v>
      </c>
      <c r="I41" s="125" t="s">
        <v>6</v>
      </c>
      <c r="J41" s="125" t="s">
        <v>7</v>
      </c>
    </row>
    <row r="42" spans="1:10" s="24" customFormat="1" hidden="1" x14ac:dyDescent="0.2">
      <c r="A42" s="29"/>
      <c r="B42" s="29"/>
      <c r="C42" s="30"/>
      <c r="D42" s="29"/>
      <c r="E42" s="29"/>
      <c r="F42" s="29"/>
      <c r="G42" s="127"/>
      <c r="H42" s="127"/>
      <c r="I42" s="127"/>
      <c r="J42" s="127"/>
    </row>
    <row r="43" spans="1:10" s="24" customFormat="1" ht="23.25" customHeight="1" x14ac:dyDescent="0.2">
      <c r="A43" s="165"/>
      <c r="B43" s="165"/>
      <c r="C43" s="165"/>
      <c r="D43" s="165"/>
      <c r="E43" s="165"/>
      <c r="F43" s="165"/>
      <c r="G43" s="165"/>
      <c r="H43" s="165"/>
      <c r="I43" s="165"/>
      <c r="J43" s="129"/>
    </row>
    <row r="44" spans="1:10" s="24" customFormat="1" ht="20.25" customHeight="1" x14ac:dyDescent="0.2">
      <c r="A44" s="32" t="s">
        <v>55</v>
      </c>
      <c r="B44" s="32"/>
      <c r="C44" s="34"/>
      <c r="D44" s="34"/>
      <c r="E44" s="34"/>
      <c r="F44" s="34"/>
      <c r="G44" s="35"/>
      <c r="H44" s="35"/>
      <c r="I44" s="35"/>
      <c r="J44" s="35"/>
    </row>
    <row r="45" spans="1:10" s="24" customFormat="1" ht="24.95" customHeight="1" x14ac:dyDescent="0.2">
      <c r="A45" s="139"/>
      <c r="B45" s="140"/>
      <c r="C45" s="141"/>
      <c r="D45" s="140"/>
      <c r="E45" s="140"/>
      <c r="F45" s="142"/>
      <c r="G45" s="143"/>
      <c r="H45" s="144"/>
      <c r="I45" s="144"/>
      <c r="J45" s="144">
        <f>SUM(G45:I45)</f>
        <v>0</v>
      </c>
    </row>
    <row r="46" spans="1:10" s="24" customFormat="1" ht="24.95" customHeight="1" x14ac:dyDescent="0.2">
      <c r="A46" s="139"/>
      <c r="B46" s="140"/>
      <c r="C46" s="141"/>
      <c r="D46" s="140"/>
      <c r="E46" s="140"/>
      <c r="F46" s="142"/>
      <c r="G46" s="144"/>
      <c r="H46" s="144"/>
      <c r="I46" s="144"/>
      <c r="J46" s="144">
        <f t="shared" ref="J46:J53" si="3">SUM(G46:I46)</f>
        <v>0</v>
      </c>
    </row>
    <row r="47" spans="1:10" s="24" customFormat="1" ht="24.95" customHeight="1" x14ac:dyDescent="0.2">
      <c r="A47" s="139"/>
      <c r="B47" s="140"/>
      <c r="C47" s="141"/>
      <c r="D47" s="140"/>
      <c r="E47" s="140"/>
      <c r="F47" s="142"/>
      <c r="G47" s="144"/>
      <c r="H47" s="144"/>
      <c r="I47" s="144"/>
      <c r="J47" s="144">
        <f t="shared" si="3"/>
        <v>0</v>
      </c>
    </row>
    <row r="48" spans="1:10" s="24" customFormat="1" ht="24.95" customHeight="1" x14ac:dyDescent="0.2">
      <c r="A48" s="139"/>
      <c r="B48" s="140"/>
      <c r="C48" s="141"/>
      <c r="D48" s="140"/>
      <c r="E48" s="140"/>
      <c r="F48" s="142"/>
      <c r="G48" s="144"/>
      <c r="H48" s="144"/>
      <c r="I48" s="144"/>
      <c r="J48" s="144">
        <f t="shared" si="3"/>
        <v>0</v>
      </c>
    </row>
    <row r="49" spans="1:10" s="24" customFormat="1" ht="24.95" customHeight="1" x14ac:dyDescent="0.2">
      <c r="A49" s="139"/>
      <c r="B49" s="140"/>
      <c r="C49" s="141"/>
      <c r="D49" s="140"/>
      <c r="E49" s="140"/>
      <c r="F49" s="142"/>
      <c r="G49" s="143"/>
      <c r="H49" s="144"/>
      <c r="I49" s="144"/>
      <c r="J49" s="144">
        <f t="shared" si="3"/>
        <v>0</v>
      </c>
    </row>
    <row r="50" spans="1:10" s="24" customFormat="1" ht="24.95" customHeight="1" x14ac:dyDescent="0.2">
      <c r="A50" s="139"/>
      <c r="B50" s="140"/>
      <c r="C50" s="141"/>
      <c r="D50" s="140"/>
      <c r="E50" s="140"/>
      <c r="F50" s="142"/>
      <c r="G50" s="143"/>
      <c r="H50" s="144"/>
      <c r="I50" s="144"/>
      <c r="J50" s="144">
        <f t="shared" si="3"/>
        <v>0</v>
      </c>
    </row>
    <row r="51" spans="1:10" s="24" customFormat="1" ht="24.95" customHeight="1" x14ac:dyDescent="0.2">
      <c r="A51" s="139"/>
      <c r="B51" s="140"/>
      <c r="C51" s="141"/>
      <c r="D51" s="140"/>
      <c r="E51" s="140"/>
      <c r="F51" s="142"/>
      <c r="G51" s="143"/>
      <c r="H51" s="144"/>
      <c r="I51" s="144"/>
      <c r="J51" s="144">
        <f t="shared" si="3"/>
        <v>0</v>
      </c>
    </row>
    <row r="52" spans="1:10" s="24" customFormat="1" ht="24.95" customHeight="1" x14ac:dyDescent="0.2">
      <c r="A52" s="139"/>
      <c r="B52" s="140"/>
      <c r="C52" s="141"/>
      <c r="D52" s="140"/>
      <c r="E52" s="140"/>
      <c r="F52" s="142"/>
      <c r="G52" s="143"/>
      <c r="H52" s="144"/>
      <c r="I52" s="144"/>
      <c r="J52" s="144">
        <f t="shared" si="3"/>
        <v>0</v>
      </c>
    </row>
    <row r="53" spans="1:10" s="24" customFormat="1" ht="24.95" customHeight="1" x14ac:dyDescent="0.2">
      <c r="A53" s="139"/>
      <c r="B53" s="140"/>
      <c r="C53" s="141"/>
      <c r="D53" s="140"/>
      <c r="E53" s="140"/>
      <c r="F53" s="142"/>
      <c r="G53" s="143"/>
      <c r="H53" s="144"/>
      <c r="I53" s="144"/>
      <c r="J53" s="144">
        <f t="shared" si="3"/>
        <v>0</v>
      </c>
    </row>
    <row r="54" spans="1:10" s="24" customFormat="1" ht="24.95" customHeight="1" x14ac:dyDescent="0.2">
      <c r="A54" s="158" t="s">
        <v>48</v>
      </c>
      <c r="B54" s="159"/>
      <c r="C54" s="159"/>
      <c r="D54" s="159"/>
      <c r="E54" s="159"/>
      <c r="F54" s="160"/>
      <c r="G54" s="124">
        <f>SUM(G45:G53)</f>
        <v>0</v>
      </c>
      <c r="H54" s="121">
        <f>SUM(H45:H53)</f>
        <v>0</v>
      </c>
      <c r="I54" s="116">
        <f>SUM(I45:I53)</f>
        <v>0</v>
      </c>
      <c r="J54" s="36">
        <f>SUM(J45:J53)</f>
        <v>0</v>
      </c>
    </row>
    <row r="55" spans="1:10" s="24" customFormat="1" ht="20.25" customHeight="1" x14ac:dyDescent="0.2">
      <c r="A55" s="161"/>
      <c r="B55" s="162"/>
      <c r="C55" s="162"/>
      <c r="D55" s="162"/>
      <c r="E55" s="162"/>
      <c r="F55" s="162"/>
      <c r="G55" s="162"/>
      <c r="H55" s="162"/>
      <c r="I55" s="162"/>
      <c r="J55" s="163"/>
    </row>
    <row r="56" spans="1:10" s="24" customFormat="1" ht="29.25" customHeight="1" x14ac:dyDescent="0.2">
      <c r="A56" s="158" t="s">
        <v>4</v>
      </c>
      <c r="B56" s="159"/>
      <c r="C56" s="159"/>
      <c r="D56" s="159"/>
      <c r="E56" s="159"/>
      <c r="F56" s="160"/>
      <c r="G56" s="26">
        <f>G54+G40+G26+G12</f>
        <v>0</v>
      </c>
      <c r="H56" s="121">
        <f>H54+H40+H26+H12</f>
        <v>0</v>
      </c>
      <c r="I56" s="116">
        <f>I54+I40+I26+I12</f>
        <v>0</v>
      </c>
      <c r="J56" s="36">
        <f>J54+J40+J26+J12</f>
        <v>0</v>
      </c>
    </row>
  </sheetData>
  <protectedRanges>
    <protectedRange sqref="B2 B16 B30 B44" name="Range2"/>
    <protectedRange sqref="A17:F25 G21:I25 G17:H20 A31:F39 G35:I39 G31:H34 A45:F53 G49:I53 G45:H48 A3:F11 I3:I11 G3:H3 G8:H11 G4:G6 H7" name="Range1"/>
  </protectedRanges>
  <mergeCells count="9">
    <mergeCell ref="A54:F54"/>
    <mergeCell ref="A55:J55"/>
    <mergeCell ref="A56:F56"/>
    <mergeCell ref="A12:F12"/>
    <mergeCell ref="A26:F26"/>
    <mergeCell ref="A40:F40"/>
    <mergeCell ref="A15:I15"/>
    <mergeCell ref="A29:I29"/>
    <mergeCell ref="A43:I43"/>
  </mergeCells>
  <phoneticPr fontId="3" type="noConversion"/>
  <dataValidations count="2">
    <dataValidation allowBlank="1" showInputMessage="1" showErrorMessage="1" promptTitle="Salaries" prompt="Salaries are not an eligible activity under this program. Please refer to page X of Guidelines." sqref="I3 G3"/>
    <dataValidation type="list" allowBlank="1" showInputMessage="1" showErrorMessage="1" sqref="F31:F39 F17:F25 F45:F53 F3:F11">
      <formula1>$E$3:$E$7</formula1>
    </dataValidation>
  </dataValidations>
  <pageMargins left="0.55118110236220474" right="0.55118110236220474" top="0.39370078740157483" bottom="0.59055118110236227" header="0.11811023622047245" footer="0.51181102362204722"/>
  <pageSetup paperSize="9" scale="60" orientation="portrait" r:id="rId1"/>
  <headerFooter alignWithMargins="0">
    <oddHeader>&amp;C&amp;16Section C:  Milestone Budget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8"/>
  <sheetViews>
    <sheetView zoomScaleNormal="100" workbookViewId="0">
      <selection activeCell="C12" sqref="C12"/>
    </sheetView>
  </sheetViews>
  <sheetFormatPr defaultRowHeight="12.75" x14ac:dyDescent="0.2"/>
  <cols>
    <col min="1" max="1" width="22.85546875" bestFit="1" customWidth="1"/>
    <col min="2" max="7" width="15.7109375" customWidth="1"/>
    <col min="8" max="8" width="16.7109375" customWidth="1"/>
    <col min="9" max="9" width="15.7109375" customWidth="1"/>
    <col min="10" max="10" width="17.28515625" customWidth="1"/>
  </cols>
  <sheetData>
    <row r="1" spans="1:13" ht="24" customHeight="1" x14ac:dyDescent="0.25">
      <c r="A1" s="173" t="s">
        <v>29</v>
      </c>
      <c r="B1" s="173"/>
      <c r="C1" s="179"/>
      <c r="D1" s="180"/>
      <c r="E1" s="180"/>
      <c r="F1" s="180"/>
      <c r="G1" s="180"/>
      <c r="H1" s="180"/>
      <c r="I1" s="180"/>
      <c r="J1" s="181"/>
    </row>
    <row r="2" spans="1:13" ht="13.5" thickBot="1" x14ac:dyDescent="0.25">
      <c r="A2" s="14"/>
      <c r="B2" s="14"/>
      <c r="C2" s="4"/>
      <c r="D2" s="4"/>
      <c r="E2" s="4"/>
      <c r="F2" s="4"/>
      <c r="G2" s="4"/>
      <c r="H2" s="4"/>
      <c r="I2" s="4"/>
      <c r="J2" s="4"/>
    </row>
    <row r="3" spans="1:13" ht="37.5" customHeight="1" x14ac:dyDescent="0.2">
      <c r="A3" s="174" t="s">
        <v>31</v>
      </c>
      <c r="B3" s="175"/>
      <c r="C3" s="175"/>
      <c r="D3" s="175"/>
      <c r="E3" s="175"/>
      <c r="F3" s="175"/>
      <c r="G3" s="175"/>
      <c r="H3" s="175"/>
      <c r="I3" s="175"/>
      <c r="J3" s="176"/>
    </row>
    <row r="4" spans="1:13" ht="52.5" customHeight="1" x14ac:dyDescent="0.2">
      <c r="A4" s="177" t="s">
        <v>92</v>
      </c>
      <c r="B4" s="178"/>
      <c r="C4" s="178"/>
      <c r="D4" s="178"/>
      <c r="E4" s="178"/>
      <c r="F4" s="178"/>
      <c r="G4" s="178"/>
      <c r="H4" s="178"/>
      <c r="I4" s="178"/>
      <c r="J4" s="178"/>
    </row>
    <row r="5" spans="1:13" ht="13.5" thickBot="1" x14ac:dyDescent="0.25">
      <c r="M5" s="4"/>
    </row>
    <row r="6" spans="1:13" s="37" customFormat="1" ht="51" customHeight="1" thickBot="1" x14ac:dyDescent="0.25">
      <c r="A6" s="54"/>
      <c r="B6" s="185" t="s">
        <v>93</v>
      </c>
      <c r="C6" s="186"/>
      <c r="D6" s="186"/>
      <c r="E6" s="187"/>
      <c r="F6" s="22" t="s">
        <v>94</v>
      </c>
      <c r="G6" s="55" t="s">
        <v>83</v>
      </c>
      <c r="H6" s="119" t="s">
        <v>82</v>
      </c>
      <c r="I6" s="56" t="s">
        <v>14</v>
      </c>
      <c r="J6" s="182"/>
    </row>
    <row r="7" spans="1:13" x14ac:dyDescent="0.2">
      <c r="B7" s="16"/>
      <c r="C7" s="16"/>
      <c r="D7" s="17"/>
      <c r="E7" s="17"/>
      <c r="F7" s="15"/>
      <c r="G7" s="15"/>
      <c r="H7" s="112"/>
      <c r="I7" s="23"/>
      <c r="J7" s="183"/>
    </row>
    <row r="8" spans="1:13" s="37" customFormat="1" ht="21.75" customHeight="1" x14ac:dyDescent="0.2">
      <c r="B8" s="52" t="s">
        <v>52</v>
      </c>
      <c r="C8" s="52" t="s">
        <v>53</v>
      </c>
      <c r="D8" s="53" t="s">
        <v>54</v>
      </c>
      <c r="E8" s="53" t="s">
        <v>55</v>
      </c>
      <c r="F8" s="40"/>
      <c r="G8" s="40"/>
      <c r="H8" s="113"/>
      <c r="I8" s="41"/>
      <c r="J8" s="183"/>
    </row>
    <row r="9" spans="1:13" s="37" customFormat="1" ht="31.5" hidden="1" x14ac:dyDescent="0.2">
      <c r="A9" s="42" t="s">
        <v>12</v>
      </c>
      <c r="B9" s="38"/>
      <c r="C9" s="38"/>
      <c r="D9" s="39"/>
      <c r="E9" s="39"/>
      <c r="F9" s="40"/>
      <c r="G9" s="40"/>
      <c r="H9" s="113"/>
      <c r="I9" s="41"/>
      <c r="J9" s="183"/>
    </row>
    <row r="10" spans="1:13" s="37" customFormat="1" ht="24.95" hidden="1" customHeight="1" x14ac:dyDescent="0.2">
      <c r="A10" s="43" t="s">
        <v>10</v>
      </c>
      <c r="B10" s="59">
        <f>DSUM('Detailed Cost Breakdown'!$A$1:$J$11,'Detailed Cost Breakdown'!$I$1,$A$9:$A10)</f>
        <v>0</v>
      </c>
      <c r="C10" s="59">
        <f>DSUM('Detailed Cost Breakdown'!A13:J25,'Detailed Cost Breakdown'!I13,A9:A10)</f>
        <v>0</v>
      </c>
      <c r="D10" s="59">
        <f>DSUM('Detailed Cost Breakdown'!A27:J39,'Detailed Cost Breakdown'!I27,A9:A10)</f>
        <v>0</v>
      </c>
      <c r="E10" s="59">
        <f>DSUM('Detailed Cost Breakdown'!A41:J53,'Detailed Cost Breakdown'!I41,A9:A10)</f>
        <v>0</v>
      </c>
      <c r="F10" s="11">
        <f>SUM(B10:E10)</f>
        <v>0</v>
      </c>
      <c r="G10" s="12">
        <f>DSUM('Detailed Cost Breakdown'!A1:J56,'Detailed Cost Breakdown'!H1,A9:A10)</f>
        <v>0</v>
      </c>
      <c r="H10" s="114"/>
      <c r="I10" s="60">
        <f>F10+G10</f>
        <v>0</v>
      </c>
      <c r="J10" s="183"/>
    </row>
    <row r="11" spans="1:13" s="37" customFormat="1" ht="24.95" customHeight="1" x14ac:dyDescent="0.2">
      <c r="A11" s="43" t="s">
        <v>8</v>
      </c>
      <c r="B11" s="59">
        <f>DSUM('Detailed Cost Breakdown'!$A$1:$J$11,'Detailed Cost Breakdown'!$G$1,$A$9:$A$11)-$B$10</f>
        <v>0</v>
      </c>
      <c r="C11" s="59">
        <f>DSUM('Detailed Cost Breakdown'!A13:J25,'Detailed Cost Breakdown'!G13,A9:A11)-C10</f>
        <v>0</v>
      </c>
      <c r="D11" s="59">
        <f>DSUM('Detailed Cost Breakdown'!A27:J39,'Detailed Cost Breakdown'!G27,A9:A11)-D10</f>
        <v>0</v>
      </c>
      <c r="E11" s="59">
        <f>DSUM('Detailed Cost Breakdown'!A41:J53,'Detailed Cost Breakdown'!G41,A9:A11)-E10</f>
        <v>0</v>
      </c>
      <c r="F11" s="11">
        <f>SUM(B11:E11)</f>
        <v>0</v>
      </c>
      <c r="G11" s="12">
        <f>DSUM('Detailed Cost Breakdown'!A1:J56,'Detailed Cost Breakdown'!H1,A9:A11)-G10</f>
        <v>0</v>
      </c>
      <c r="H11" s="117">
        <f>DSUM('Detailed Cost Breakdown'!B1:K56,'Detailed Cost Breakdown'!I1,A9:A11)-H10</f>
        <v>0</v>
      </c>
      <c r="I11" s="60">
        <f>F11+G11+H11</f>
        <v>0</v>
      </c>
      <c r="J11" s="183"/>
    </row>
    <row r="12" spans="1:13" s="37" customFormat="1" ht="24.95" customHeight="1" x14ac:dyDescent="0.2">
      <c r="A12" s="43" t="s">
        <v>19</v>
      </c>
      <c r="B12" s="59">
        <f>DSUM('Detailed Cost Breakdown'!$A$1:$J$11,'Detailed Cost Breakdown'!$G$1,$A$9:$A$12)-$B$11-$B$10</f>
        <v>0</v>
      </c>
      <c r="C12" s="59">
        <f>DSUM('Detailed Cost Breakdown'!A13:J25,'Detailed Cost Breakdown'!G13,A9:A12)-C11-C10</f>
        <v>0</v>
      </c>
      <c r="D12" s="59">
        <f>DSUM('Detailed Cost Breakdown'!A27:J39,'Detailed Cost Breakdown'!G27,A9:A12)-D11-D10</f>
        <v>0</v>
      </c>
      <c r="E12" s="59">
        <f>DSUM('Detailed Cost Breakdown'!A41:J53,'Detailed Cost Breakdown'!G41,A9:A12)-E11-E10</f>
        <v>0</v>
      </c>
      <c r="F12" s="11">
        <f>SUM(B12:E12)</f>
        <v>0</v>
      </c>
      <c r="G12" s="12">
        <f>DSUM('Detailed Cost Breakdown'!A1:J56,'Detailed Cost Breakdown'!H1,A9:A12)-G11-G10</f>
        <v>0</v>
      </c>
      <c r="H12" s="117">
        <f>DSUM('Detailed Cost Breakdown'!B1:K56,'Detailed Cost Breakdown'!I1,A9:A12)-H11-H10</f>
        <v>0</v>
      </c>
      <c r="I12" s="60">
        <f t="shared" ref="I12:I14" si="0">F12+G12+H12</f>
        <v>0</v>
      </c>
      <c r="J12" s="183"/>
    </row>
    <row r="13" spans="1:13" s="37" customFormat="1" ht="24.95" customHeight="1" x14ac:dyDescent="0.2">
      <c r="A13" s="43" t="s">
        <v>11</v>
      </c>
      <c r="B13" s="59">
        <f>DSUM('Detailed Cost Breakdown'!$A$1:$J$11,'Detailed Cost Breakdown'!$G$1,$A$9:$A$13)-$B$12-$B$11-$B$10</f>
        <v>0</v>
      </c>
      <c r="C13" s="59">
        <f>DSUM('Detailed Cost Breakdown'!A13:J25,'Detailed Cost Breakdown'!G13,A9:A13)-C12-C11-C10</f>
        <v>0</v>
      </c>
      <c r="D13" s="59">
        <f>DSUM('Detailed Cost Breakdown'!A27:J39,'Detailed Cost Breakdown'!G27,A9:A13)-D12-D11-D10</f>
        <v>0</v>
      </c>
      <c r="E13" s="59">
        <f>DSUM('Detailed Cost Breakdown'!A41:J52,'Detailed Cost Breakdown'!G41,A9:A13)-E12-E11-E10</f>
        <v>0</v>
      </c>
      <c r="F13" s="11">
        <f>SUM(B13:E13)</f>
        <v>0</v>
      </c>
      <c r="G13" s="12">
        <f>DSUM('Detailed Cost Breakdown'!A1:J56,'Detailed Cost Breakdown'!H1,A9:A13)-G12-G11-G10</f>
        <v>0</v>
      </c>
      <c r="H13" s="117">
        <f>DSUM('Detailed Cost Breakdown'!B1:K56,'Detailed Cost Breakdown'!I1,A9:A13)-H12-H11-H10</f>
        <v>0</v>
      </c>
      <c r="I13" s="60">
        <f t="shared" si="0"/>
        <v>0</v>
      </c>
      <c r="J13" s="183"/>
    </row>
    <row r="14" spans="1:13" s="37" customFormat="1" ht="24.95" customHeight="1" x14ac:dyDescent="0.2">
      <c r="A14" s="43" t="s">
        <v>9</v>
      </c>
      <c r="B14" s="59">
        <f>DSUM('Detailed Cost Breakdown'!$A$1:$J$11,'Detailed Cost Breakdown'!$G$1,$A$9:$A$14)-$B$13-$B$12-$B$11-$B$10</f>
        <v>0</v>
      </c>
      <c r="C14" s="59">
        <f>DSUM('Detailed Cost Breakdown'!A13:J25,'Detailed Cost Breakdown'!G13,A9:A14)-C13-C12-C11-C10</f>
        <v>0</v>
      </c>
      <c r="D14" s="59">
        <f>DSUM('Detailed Cost Breakdown'!A27:J39,'Detailed Cost Breakdown'!G27,A9:A14)-D13-D12-D11-D10</f>
        <v>0</v>
      </c>
      <c r="E14" s="59">
        <f>DSUM('Detailed Cost Breakdown'!A41:J53,'Detailed Cost Breakdown'!G41,A9:A14)-E13-E12-E11-E10</f>
        <v>0</v>
      </c>
      <c r="F14" s="11">
        <f>SUM(B14:E14)</f>
        <v>0</v>
      </c>
      <c r="G14" s="12">
        <f>DSUM('Detailed Cost Breakdown'!A1:J56,'Detailed Cost Breakdown'!H1,A9:A14)-G13-G12-G11-G10</f>
        <v>0</v>
      </c>
      <c r="H14" s="117">
        <f>DSUM('Detailed Cost Breakdown'!B1:K56,'Detailed Cost Breakdown'!I1,A9:A14)-H13-H12-H11-H10</f>
        <v>0</v>
      </c>
      <c r="I14" s="60">
        <f t="shared" si="0"/>
        <v>0</v>
      </c>
      <c r="J14" s="183"/>
    </row>
    <row r="15" spans="1:13" s="37" customFormat="1" ht="24.95" customHeight="1" x14ac:dyDescent="0.2">
      <c r="A15" s="48"/>
      <c r="B15" s="44"/>
      <c r="C15" s="44"/>
      <c r="D15" s="48"/>
      <c r="E15" s="48"/>
      <c r="F15" s="45"/>
      <c r="G15" s="46"/>
      <c r="H15" s="118"/>
      <c r="I15" s="47"/>
      <c r="J15" s="183"/>
    </row>
    <row r="16" spans="1:13" s="37" customFormat="1" ht="24.95" customHeight="1" x14ac:dyDescent="0.2">
      <c r="A16" s="48"/>
      <c r="B16" s="44"/>
      <c r="C16" s="44"/>
      <c r="D16" s="48"/>
      <c r="E16" s="48"/>
      <c r="F16" s="45"/>
      <c r="G16" s="46"/>
      <c r="H16" s="118"/>
      <c r="I16" s="47"/>
      <c r="J16" s="183"/>
    </row>
    <row r="17" spans="1:10" s="37" customFormat="1" ht="24.95" customHeight="1" x14ac:dyDescent="0.2">
      <c r="A17" s="48"/>
      <c r="B17" s="44"/>
      <c r="C17" s="44"/>
      <c r="D17" s="48"/>
      <c r="E17" s="48"/>
      <c r="F17" s="45"/>
      <c r="G17" s="46"/>
      <c r="H17" s="118"/>
      <c r="I17" s="47"/>
      <c r="J17" s="183"/>
    </row>
    <row r="18" spans="1:10" s="37" customFormat="1" ht="24.95" customHeight="1" thickBot="1" x14ac:dyDescent="0.25">
      <c r="A18" s="49" t="s">
        <v>4</v>
      </c>
      <c r="B18" s="50">
        <f t="shared" ref="B18:G18" si="1">SUM(B10:B17)</f>
        <v>0</v>
      </c>
      <c r="C18" s="50">
        <f t="shared" si="1"/>
        <v>0</v>
      </c>
      <c r="D18" s="50">
        <f t="shared" si="1"/>
        <v>0</v>
      </c>
      <c r="E18" s="50">
        <f t="shared" si="1"/>
        <v>0</v>
      </c>
      <c r="F18" s="50">
        <f t="shared" si="1"/>
        <v>0</v>
      </c>
      <c r="G18" s="50">
        <f t="shared" si="1"/>
        <v>0</v>
      </c>
      <c r="H18" s="115">
        <f>SUM(H11:H14)</f>
        <v>0</v>
      </c>
      <c r="I18" s="51">
        <f>F18+G18+H18</f>
        <v>0</v>
      </c>
      <c r="J18" s="184"/>
    </row>
    <row r="19" spans="1:10" ht="13.5" thickTop="1" x14ac:dyDescent="0.2">
      <c r="A19" s="5"/>
      <c r="B19" s="8"/>
      <c r="C19" s="8"/>
      <c r="D19" s="9"/>
      <c r="E19" s="9"/>
      <c r="F19" s="8"/>
      <c r="G19" s="8"/>
      <c r="H19" s="8"/>
      <c r="I19" s="8"/>
      <c r="J19" s="2"/>
    </row>
    <row r="20" spans="1:10" ht="24.95" customHeight="1" x14ac:dyDescent="0.2">
      <c r="A20" s="10" t="s">
        <v>15</v>
      </c>
      <c r="B20" s="8"/>
      <c r="C20" s="8"/>
      <c r="D20" s="9"/>
      <c r="E20" s="9"/>
      <c r="F20" s="8"/>
      <c r="G20" s="8"/>
      <c r="H20" s="8"/>
      <c r="I20" s="8"/>
      <c r="J20" s="2"/>
    </row>
    <row r="21" spans="1:10" ht="35.1" customHeight="1" x14ac:dyDescent="0.2">
      <c r="A21" s="188" t="s">
        <v>95</v>
      </c>
      <c r="B21" s="188"/>
      <c r="C21" s="188"/>
      <c r="D21" s="188"/>
      <c r="E21" s="189"/>
      <c r="F21" s="11">
        <f>F18</f>
        <v>0</v>
      </c>
      <c r="G21" s="18" t="str">
        <f>IF(F18&gt;=G18,"OKAY","Amount requested can only be 50% of project value")</f>
        <v>OKAY</v>
      </c>
      <c r="H21" s="18"/>
      <c r="I21" s="7"/>
      <c r="J21" s="6"/>
    </row>
    <row r="22" spans="1:10" ht="35.1" customHeight="1" x14ac:dyDescent="0.2">
      <c r="A22" s="188" t="s">
        <v>84</v>
      </c>
      <c r="B22" s="188"/>
      <c r="C22" s="188"/>
      <c r="D22" s="188"/>
      <c r="E22" s="189"/>
      <c r="F22" s="12">
        <f>G18</f>
        <v>0</v>
      </c>
      <c r="G22" s="18" t="str">
        <f>IF(F22=C37,"OKAY","This must equal 'Total - Other Funding' - C36")</f>
        <v>OKAY</v>
      </c>
      <c r="H22" s="18"/>
      <c r="I22" s="7"/>
      <c r="J22" s="6"/>
    </row>
    <row r="23" spans="1:10" ht="35.1" customHeight="1" x14ac:dyDescent="0.2">
      <c r="A23" s="109"/>
      <c r="B23" s="109"/>
      <c r="C23" s="109"/>
      <c r="D23" s="109"/>
      <c r="E23" s="110" t="s">
        <v>85</v>
      </c>
      <c r="F23" s="117">
        <f>H18</f>
        <v>0</v>
      </c>
      <c r="G23" s="18"/>
      <c r="H23" s="18"/>
      <c r="I23" s="7"/>
      <c r="J23" s="6"/>
    </row>
    <row r="24" spans="1:10" ht="35.1" customHeight="1" x14ac:dyDescent="0.2">
      <c r="A24" s="188" t="s">
        <v>16</v>
      </c>
      <c r="B24" s="188"/>
      <c r="C24" s="188"/>
      <c r="D24" s="188"/>
      <c r="E24" s="189"/>
      <c r="F24" s="13">
        <f>F21+F22+F23</f>
        <v>0</v>
      </c>
      <c r="G24" s="3"/>
      <c r="H24" s="3"/>
      <c r="I24" s="3"/>
      <c r="J24" s="3"/>
    </row>
    <row r="25" spans="1:10" ht="13.5" thickBot="1" x14ac:dyDescent="0.25"/>
    <row r="26" spans="1:10" ht="24.75" customHeight="1" x14ac:dyDescent="0.2">
      <c r="A26" s="174" t="s">
        <v>20</v>
      </c>
      <c r="B26" s="175"/>
      <c r="C26" s="175"/>
      <c r="D26" s="175"/>
      <c r="E26" s="175"/>
      <c r="F26" s="175"/>
      <c r="G26" s="175"/>
      <c r="H26" s="175"/>
      <c r="I26" s="175"/>
      <c r="J26" s="176"/>
    </row>
    <row r="27" spans="1:10" s="37" customFormat="1" ht="32.25" customHeight="1" x14ac:dyDescent="0.2">
      <c r="A27" s="166" t="s">
        <v>21</v>
      </c>
      <c r="B27" s="166"/>
      <c r="C27" s="58" t="s">
        <v>26</v>
      </c>
      <c r="D27" s="166" t="s">
        <v>22</v>
      </c>
      <c r="E27" s="166"/>
      <c r="F27" s="166"/>
      <c r="G27" s="57" t="s">
        <v>23</v>
      </c>
      <c r="H27" s="111"/>
      <c r="I27" s="57" t="s">
        <v>24</v>
      </c>
      <c r="J27" s="57" t="s">
        <v>25</v>
      </c>
    </row>
    <row r="28" spans="1:10" ht="24.75" customHeight="1" x14ac:dyDescent="0.2">
      <c r="A28" s="167"/>
      <c r="B28" s="168"/>
      <c r="C28" s="150"/>
      <c r="D28" s="167"/>
      <c r="E28" s="168"/>
      <c r="F28" s="168"/>
      <c r="G28" s="148" t="s">
        <v>27</v>
      </c>
      <c r="H28" s="148"/>
      <c r="I28" s="149"/>
      <c r="J28" s="148" t="s">
        <v>27</v>
      </c>
    </row>
    <row r="29" spans="1:10" ht="26.25" customHeight="1" x14ac:dyDescent="0.2">
      <c r="A29" s="190"/>
      <c r="B29" s="168"/>
      <c r="C29" s="147"/>
      <c r="D29" s="168"/>
      <c r="E29" s="168"/>
      <c r="F29" s="168"/>
      <c r="G29" s="148" t="s">
        <v>27</v>
      </c>
      <c r="H29" s="148"/>
      <c r="I29" s="149"/>
      <c r="J29" s="148" t="s">
        <v>27</v>
      </c>
    </row>
    <row r="30" spans="1:10" ht="24.75" customHeight="1" x14ac:dyDescent="0.2">
      <c r="A30" s="190"/>
      <c r="B30" s="168"/>
      <c r="C30" s="147"/>
      <c r="D30" s="168"/>
      <c r="E30" s="168"/>
      <c r="F30" s="168"/>
      <c r="G30" s="148" t="s">
        <v>27</v>
      </c>
      <c r="H30" s="148"/>
      <c r="I30" s="149"/>
      <c r="J30" s="148" t="s">
        <v>27</v>
      </c>
    </row>
    <row r="31" spans="1:10" ht="26.25" customHeight="1" x14ac:dyDescent="0.2">
      <c r="A31" s="168"/>
      <c r="B31" s="168"/>
      <c r="C31" s="147"/>
      <c r="D31" s="168"/>
      <c r="E31" s="168"/>
      <c r="F31" s="168"/>
      <c r="G31" s="148" t="s">
        <v>27</v>
      </c>
      <c r="H31" s="148"/>
      <c r="I31" s="149"/>
      <c r="J31" s="148" t="s">
        <v>27</v>
      </c>
    </row>
    <row r="32" spans="1:10" ht="25.5" customHeight="1" x14ac:dyDescent="0.2">
      <c r="A32" s="168"/>
      <c r="B32" s="168"/>
      <c r="C32" s="147"/>
      <c r="D32" s="168"/>
      <c r="E32" s="168"/>
      <c r="F32" s="168"/>
      <c r="G32" s="148" t="s">
        <v>27</v>
      </c>
      <c r="H32" s="148"/>
      <c r="I32" s="149"/>
      <c r="J32" s="148" t="s">
        <v>27</v>
      </c>
    </row>
    <row r="33" spans="1:10" ht="24.75" customHeight="1" x14ac:dyDescent="0.2">
      <c r="A33" s="168"/>
      <c r="B33" s="168"/>
      <c r="C33" s="147"/>
      <c r="D33" s="168"/>
      <c r="E33" s="168"/>
      <c r="F33" s="168"/>
      <c r="G33" s="148" t="s">
        <v>27</v>
      </c>
      <c r="H33" s="148"/>
      <c r="I33" s="149"/>
      <c r="J33" s="148" t="s">
        <v>27</v>
      </c>
    </row>
    <row r="34" spans="1:10" ht="24.75" customHeight="1" x14ac:dyDescent="0.2">
      <c r="A34" s="168"/>
      <c r="B34" s="168"/>
      <c r="C34" s="147"/>
      <c r="D34" s="168"/>
      <c r="E34" s="168"/>
      <c r="F34" s="168"/>
      <c r="G34" s="148" t="s">
        <v>27</v>
      </c>
      <c r="H34" s="148"/>
      <c r="I34" s="149"/>
      <c r="J34" s="148" t="s">
        <v>27</v>
      </c>
    </row>
    <row r="35" spans="1:10" ht="26.25" customHeight="1" x14ac:dyDescent="0.2">
      <c r="A35" s="168"/>
      <c r="B35" s="168"/>
      <c r="C35" s="147"/>
      <c r="D35" s="168"/>
      <c r="E35" s="168"/>
      <c r="F35" s="168"/>
      <c r="G35" s="148" t="s">
        <v>27</v>
      </c>
      <c r="H35" s="148"/>
      <c r="I35" s="149"/>
      <c r="J35" s="148" t="s">
        <v>27</v>
      </c>
    </row>
    <row r="36" spans="1:10" ht="24.75" customHeight="1" x14ac:dyDescent="0.2">
      <c r="A36" s="168"/>
      <c r="B36" s="168"/>
      <c r="C36" s="147"/>
      <c r="D36" s="168"/>
      <c r="E36" s="168"/>
      <c r="F36" s="168"/>
      <c r="G36" s="148" t="s">
        <v>27</v>
      </c>
      <c r="H36" s="148"/>
      <c r="I36" s="149"/>
      <c r="J36" s="148" t="s">
        <v>27</v>
      </c>
    </row>
    <row r="37" spans="1:10" ht="24.75" customHeight="1" thickBot="1" x14ac:dyDescent="0.25">
      <c r="A37" s="169" t="s">
        <v>28</v>
      </c>
      <c r="B37" s="170"/>
      <c r="C37" s="19">
        <f>SUM(C28:C36)</f>
        <v>0</v>
      </c>
      <c r="D37" s="171" t="str">
        <f>IF(C37=G18,"OKAY","Must total Other Funding Sources")</f>
        <v>OKAY</v>
      </c>
      <c r="E37" s="171"/>
      <c r="F37" s="171"/>
      <c r="G37" s="171"/>
      <c r="H37" s="171"/>
      <c r="I37" s="171"/>
      <c r="J37" s="172"/>
    </row>
    <row r="38" spans="1:10" ht="13.5" thickTop="1" x14ac:dyDescent="0.2"/>
  </sheetData>
  <protectedRanges>
    <protectedRange sqref="A28:J36" name="Range1"/>
  </protectedRanges>
  <mergeCells count="32">
    <mergeCell ref="A21:E21"/>
    <mergeCell ref="A22:E22"/>
    <mergeCell ref="D34:F34"/>
    <mergeCell ref="D33:F33"/>
    <mergeCell ref="A34:B34"/>
    <mergeCell ref="A24:E24"/>
    <mergeCell ref="D27:F27"/>
    <mergeCell ref="D30:F30"/>
    <mergeCell ref="A30:B30"/>
    <mergeCell ref="A29:B29"/>
    <mergeCell ref="A33:B33"/>
    <mergeCell ref="D32:F32"/>
    <mergeCell ref="D31:F31"/>
    <mergeCell ref="A32:B32"/>
    <mergeCell ref="A31:B31"/>
    <mergeCell ref="A26:J26"/>
    <mergeCell ref="A1:B1"/>
    <mergeCell ref="A3:J3"/>
    <mergeCell ref="A4:J4"/>
    <mergeCell ref="C1:J1"/>
    <mergeCell ref="J6:J18"/>
    <mergeCell ref="B6:E6"/>
    <mergeCell ref="A27:B27"/>
    <mergeCell ref="D28:F28"/>
    <mergeCell ref="A28:B28"/>
    <mergeCell ref="D29:F29"/>
    <mergeCell ref="A37:B37"/>
    <mergeCell ref="D37:J37"/>
    <mergeCell ref="D36:F36"/>
    <mergeCell ref="D35:F35"/>
    <mergeCell ref="A36:B36"/>
    <mergeCell ref="A35:B35"/>
  </mergeCells>
  <phoneticPr fontId="3" type="noConversion"/>
  <pageMargins left="0.55118110236220474" right="0.3" top="0.39370078740157483" bottom="0.39370078740157483" header="0.31496062992125984" footer="0.31496062992125984"/>
  <pageSetup paperSize="9" scale="60" orientation="portrait" r:id="rId1"/>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I7"/>
  <sheetViews>
    <sheetView workbookViewId="0">
      <selection activeCell="B3" sqref="B3"/>
    </sheetView>
  </sheetViews>
  <sheetFormatPr defaultRowHeight="12.75" x14ac:dyDescent="0.2"/>
  <cols>
    <col min="1" max="1" width="45.140625" customWidth="1"/>
    <col min="2" max="2" width="17.7109375" customWidth="1"/>
    <col min="3" max="3" width="17.7109375" hidden="1" customWidth="1"/>
    <col min="4" max="9" width="17.7109375" customWidth="1"/>
  </cols>
  <sheetData>
    <row r="1" spans="1:9" ht="37.5" customHeight="1" x14ac:dyDescent="0.2">
      <c r="A1" s="99" t="s">
        <v>66</v>
      </c>
      <c r="B1" s="66" t="s">
        <v>38</v>
      </c>
      <c r="C1" s="66"/>
      <c r="D1" s="66" t="s">
        <v>12</v>
      </c>
      <c r="E1" s="66" t="s">
        <v>96</v>
      </c>
      <c r="F1" s="66" t="s">
        <v>63</v>
      </c>
      <c r="G1" s="66" t="s">
        <v>64</v>
      </c>
      <c r="H1" s="66" t="s">
        <v>39</v>
      </c>
      <c r="I1" s="66" t="s">
        <v>40</v>
      </c>
    </row>
    <row r="2" spans="1:9" x14ac:dyDescent="0.2">
      <c r="A2" s="191" t="s">
        <v>104</v>
      </c>
      <c r="B2" s="1">
        <v>3885</v>
      </c>
      <c r="C2" s="97" t="s">
        <v>8</v>
      </c>
      <c r="D2" s="1" t="s">
        <v>8</v>
      </c>
      <c r="E2" s="98">
        <v>25000</v>
      </c>
      <c r="F2" s="98"/>
      <c r="G2" s="98">
        <v>2500</v>
      </c>
      <c r="H2" s="98"/>
      <c r="I2" s="98">
        <f t="shared" ref="I2:I7" si="0">E2++F2+G2+H2</f>
        <v>27500</v>
      </c>
    </row>
    <row r="3" spans="1:9" ht="165.75" customHeight="1" x14ac:dyDescent="0.2">
      <c r="A3" s="192"/>
      <c r="B3" s="102">
        <v>3885</v>
      </c>
      <c r="C3" s="103" t="s">
        <v>19</v>
      </c>
      <c r="D3" s="102" t="s">
        <v>19</v>
      </c>
      <c r="E3" s="104">
        <v>25000</v>
      </c>
      <c r="F3" s="104"/>
      <c r="G3" s="104">
        <v>2500</v>
      </c>
      <c r="H3" s="104"/>
      <c r="I3" s="104">
        <f t="shared" si="0"/>
        <v>27500</v>
      </c>
    </row>
    <row r="4" spans="1:9" ht="63.75" x14ac:dyDescent="0.2">
      <c r="A4" s="100" t="s">
        <v>67</v>
      </c>
      <c r="B4" s="102">
        <v>85852</v>
      </c>
      <c r="C4" s="103" t="s">
        <v>11</v>
      </c>
      <c r="D4" s="102" t="s">
        <v>8</v>
      </c>
      <c r="E4" s="104"/>
      <c r="F4" s="105">
        <v>5800</v>
      </c>
      <c r="G4" s="104"/>
      <c r="H4" s="104"/>
      <c r="I4" s="104">
        <f t="shared" si="0"/>
        <v>5800</v>
      </c>
    </row>
    <row r="5" spans="1:9" x14ac:dyDescent="0.2">
      <c r="A5" s="1"/>
      <c r="B5" s="1"/>
      <c r="C5" s="97"/>
      <c r="D5" s="1"/>
      <c r="E5" s="98"/>
      <c r="F5" s="98"/>
      <c r="G5" s="98"/>
      <c r="H5" s="98"/>
      <c r="I5" s="98">
        <f t="shared" si="0"/>
        <v>0</v>
      </c>
    </row>
    <row r="6" spans="1:9" x14ac:dyDescent="0.2">
      <c r="A6" s="1"/>
      <c r="B6" s="1"/>
      <c r="C6" s="97"/>
      <c r="D6" s="1"/>
      <c r="E6" s="98"/>
      <c r="F6" s="98"/>
      <c r="G6" s="98"/>
      <c r="H6" s="98"/>
      <c r="I6" s="98">
        <f t="shared" si="0"/>
        <v>0</v>
      </c>
    </row>
    <row r="7" spans="1:9" x14ac:dyDescent="0.2">
      <c r="A7" s="1"/>
      <c r="B7" s="1"/>
      <c r="C7" s="1"/>
      <c r="D7" s="1"/>
      <c r="E7" s="98"/>
      <c r="F7" s="98"/>
      <c r="G7" s="98"/>
      <c r="H7" s="98"/>
      <c r="I7" s="98">
        <f t="shared" si="0"/>
        <v>0</v>
      </c>
    </row>
  </sheetData>
  <mergeCells count="1">
    <mergeCell ref="A2:A3"/>
  </mergeCells>
  <dataValidations count="3">
    <dataValidation type="list" operator="equal" allowBlank="1" showInputMessage="1" showErrorMessage="1" sqref="D2:D7">
      <formula1>$C$2:$C$6</formula1>
    </dataValidation>
    <dataValidation allowBlank="1" showInputMessage="1" showErrorMessage="1" promptTitle="Invoices" prompt="Invoices must align to those supplied. You will need to include the invoice number here. Where amounts have been split between plant &amp; equipment and contractors/consultants enter each split as a new line." sqref="B2:C2"/>
    <dataValidation allowBlank="1" showInputMessage="1" showErrorMessage="1" promptTitle="Interest" prompt="If your project has acrued interest you will need to allocate and apportion this to a category._x000a_" sqref="F2"/>
  </dataValidations>
  <pageMargins left="0.7" right="0.7" top="0.75" bottom="0.75" header="0.3" footer="0.3"/>
  <pageSetup paperSize="9" scale="78"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G37"/>
  <sheetViews>
    <sheetView workbookViewId="0">
      <selection activeCell="C4" sqref="C4"/>
    </sheetView>
  </sheetViews>
  <sheetFormatPr defaultRowHeight="12.75" x14ac:dyDescent="0.2"/>
  <cols>
    <col min="1" max="2" width="17.7109375" customWidth="1"/>
    <col min="3" max="6" width="17.7109375" style="107" customWidth="1"/>
    <col min="7" max="7" width="25" style="107" customWidth="1"/>
  </cols>
  <sheetData>
    <row r="1" spans="1:7" x14ac:dyDescent="0.2">
      <c r="A1" s="193" t="s">
        <v>72</v>
      </c>
      <c r="B1" s="194"/>
      <c r="C1" s="194"/>
      <c r="D1" s="194"/>
      <c r="E1" s="194"/>
      <c r="F1" s="194"/>
      <c r="G1" s="194"/>
    </row>
    <row r="2" spans="1:7" ht="37.5" customHeight="1" x14ac:dyDescent="0.2">
      <c r="A2" s="66" t="s">
        <v>38</v>
      </c>
      <c r="B2" s="66" t="s">
        <v>12</v>
      </c>
      <c r="C2" s="106" t="s">
        <v>96</v>
      </c>
      <c r="D2" s="106" t="s">
        <v>63</v>
      </c>
      <c r="E2" s="106" t="s">
        <v>64</v>
      </c>
      <c r="F2" s="106" t="s">
        <v>39</v>
      </c>
      <c r="G2" s="106" t="s">
        <v>40</v>
      </c>
    </row>
    <row r="3" spans="1:7" x14ac:dyDescent="0.2">
      <c r="A3" s="149"/>
      <c r="B3" s="149"/>
      <c r="C3" s="151"/>
      <c r="D3" s="151"/>
      <c r="E3" s="151"/>
      <c r="F3" s="151"/>
      <c r="G3" s="98">
        <f>C3++D3+E3+F3</f>
        <v>0</v>
      </c>
    </row>
    <row r="4" spans="1:7" x14ac:dyDescent="0.2">
      <c r="A4" s="149"/>
      <c r="B4" s="149"/>
      <c r="C4" s="151"/>
      <c r="D4" s="151"/>
      <c r="E4" s="151"/>
      <c r="F4" s="151"/>
      <c r="G4" s="98">
        <f t="shared" ref="G4:G22" si="0">C4++D4+E4+F4</f>
        <v>0</v>
      </c>
    </row>
    <row r="5" spans="1:7" x14ac:dyDescent="0.2">
      <c r="A5" s="149"/>
      <c r="B5" s="149"/>
      <c r="C5" s="151"/>
      <c r="D5" s="151"/>
      <c r="E5" s="151"/>
      <c r="F5" s="151"/>
      <c r="G5" s="98">
        <f t="shared" si="0"/>
        <v>0</v>
      </c>
    </row>
    <row r="6" spans="1:7" x14ac:dyDescent="0.2">
      <c r="A6" s="149"/>
      <c r="B6" s="149"/>
      <c r="C6" s="151"/>
      <c r="D6" s="151"/>
      <c r="E6" s="151"/>
      <c r="F6" s="151"/>
      <c r="G6" s="98">
        <f t="shared" si="0"/>
        <v>0</v>
      </c>
    </row>
    <row r="7" spans="1:7" x14ac:dyDescent="0.2">
      <c r="A7" s="149"/>
      <c r="B7" s="152"/>
      <c r="C7" s="151"/>
      <c r="D7" s="151"/>
      <c r="E7" s="151"/>
      <c r="F7" s="151"/>
      <c r="G7" s="98">
        <f t="shared" si="0"/>
        <v>0</v>
      </c>
    </row>
    <row r="8" spans="1:7" x14ac:dyDescent="0.2">
      <c r="A8" s="149"/>
      <c r="B8" s="149"/>
      <c r="C8" s="151"/>
      <c r="D8" s="151"/>
      <c r="E8" s="151"/>
      <c r="F8" s="151"/>
      <c r="G8" s="98">
        <f t="shared" si="0"/>
        <v>0</v>
      </c>
    </row>
    <row r="9" spans="1:7" x14ac:dyDescent="0.2">
      <c r="A9" s="149"/>
      <c r="B9" s="149"/>
      <c r="C9" s="151"/>
      <c r="D9" s="151"/>
      <c r="E9" s="151"/>
      <c r="F9" s="151"/>
      <c r="G9" s="98">
        <f t="shared" si="0"/>
        <v>0</v>
      </c>
    </row>
    <row r="10" spans="1:7" x14ac:dyDescent="0.2">
      <c r="A10" s="149"/>
      <c r="B10" s="149"/>
      <c r="C10" s="151"/>
      <c r="D10" s="151"/>
      <c r="E10" s="151"/>
      <c r="F10" s="151"/>
      <c r="G10" s="98">
        <f t="shared" si="0"/>
        <v>0</v>
      </c>
    </row>
    <row r="11" spans="1:7" x14ac:dyDescent="0.2">
      <c r="A11" s="149"/>
      <c r="B11" s="149"/>
      <c r="C11" s="151"/>
      <c r="D11" s="151"/>
      <c r="E11" s="151"/>
      <c r="F11" s="151"/>
      <c r="G11" s="98">
        <f t="shared" si="0"/>
        <v>0</v>
      </c>
    </row>
    <row r="12" spans="1:7" x14ac:dyDescent="0.2">
      <c r="A12" s="149"/>
      <c r="B12" s="149"/>
      <c r="C12" s="151"/>
      <c r="D12" s="151"/>
      <c r="E12" s="151"/>
      <c r="F12" s="151"/>
      <c r="G12" s="98">
        <f t="shared" si="0"/>
        <v>0</v>
      </c>
    </row>
    <row r="13" spans="1:7" x14ac:dyDescent="0.2">
      <c r="A13" s="149"/>
      <c r="B13" s="149"/>
      <c r="C13" s="151"/>
      <c r="D13" s="151"/>
      <c r="E13" s="151"/>
      <c r="F13" s="151"/>
      <c r="G13" s="98">
        <f t="shared" si="0"/>
        <v>0</v>
      </c>
    </row>
    <row r="14" spans="1:7" x14ac:dyDescent="0.2">
      <c r="A14" s="149"/>
      <c r="B14" s="149"/>
      <c r="C14" s="151"/>
      <c r="D14" s="151"/>
      <c r="E14" s="151"/>
      <c r="F14" s="151"/>
      <c r="G14" s="98">
        <f t="shared" si="0"/>
        <v>0</v>
      </c>
    </row>
    <row r="15" spans="1:7" x14ac:dyDescent="0.2">
      <c r="A15" s="149"/>
      <c r="B15" s="149"/>
      <c r="C15" s="151"/>
      <c r="D15" s="151"/>
      <c r="E15" s="151"/>
      <c r="F15" s="151"/>
      <c r="G15" s="98">
        <f t="shared" si="0"/>
        <v>0</v>
      </c>
    </row>
    <row r="16" spans="1:7" x14ac:dyDescent="0.2">
      <c r="A16" s="149"/>
      <c r="B16" s="149"/>
      <c r="C16" s="151"/>
      <c r="D16" s="151"/>
      <c r="E16" s="151"/>
      <c r="F16" s="151"/>
      <c r="G16" s="98">
        <f t="shared" si="0"/>
        <v>0</v>
      </c>
    </row>
    <row r="17" spans="1:7" x14ac:dyDescent="0.2">
      <c r="A17" s="149"/>
      <c r="B17" s="149"/>
      <c r="C17" s="151"/>
      <c r="D17" s="151"/>
      <c r="E17" s="151"/>
      <c r="F17" s="151"/>
      <c r="G17" s="98">
        <f t="shared" si="0"/>
        <v>0</v>
      </c>
    </row>
    <row r="18" spans="1:7" x14ac:dyDescent="0.2">
      <c r="A18" s="149"/>
      <c r="B18" s="149"/>
      <c r="C18" s="151"/>
      <c r="D18" s="151"/>
      <c r="E18" s="151"/>
      <c r="F18" s="151"/>
      <c r="G18" s="98">
        <f t="shared" si="0"/>
        <v>0</v>
      </c>
    </row>
    <row r="19" spans="1:7" x14ac:dyDescent="0.2">
      <c r="A19" s="149"/>
      <c r="B19" s="149"/>
      <c r="C19" s="151"/>
      <c r="D19" s="151"/>
      <c r="E19" s="151"/>
      <c r="F19" s="151"/>
      <c r="G19" s="98">
        <f t="shared" si="0"/>
        <v>0</v>
      </c>
    </row>
    <row r="20" spans="1:7" x14ac:dyDescent="0.2">
      <c r="A20" s="149"/>
      <c r="B20" s="149"/>
      <c r="C20" s="151"/>
      <c r="D20" s="151"/>
      <c r="E20" s="151"/>
      <c r="F20" s="151"/>
      <c r="G20" s="98">
        <f t="shared" si="0"/>
        <v>0</v>
      </c>
    </row>
    <row r="21" spans="1:7" x14ac:dyDescent="0.2">
      <c r="A21" s="149"/>
      <c r="B21" s="149"/>
      <c r="C21" s="151"/>
      <c r="D21" s="151"/>
      <c r="E21" s="151"/>
      <c r="F21" s="151"/>
      <c r="G21" s="98">
        <f t="shared" si="0"/>
        <v>0</v>
      </c>
    </row>
    <row r="22" spans="1:7" x14ac:dyDescent="0.2">
      <c r="A22" s="149"/>
      <c r="B22" s="149"/>
      <c r="C22" s="151"/>
      <c r="D22" s="151"/>
      <c r="E22" s="151"/>
      <c r="F22" s="151"/>
      <c r="G22" s="98">
        <f t="shared" si="0"/>
        <v>0</v>
      </c>
    </row>
    <row r="23" spans="1:7" x14ac:dyDescent="0.2">
      <c r="A23" s="149"/>
      <c r="B23" s="149"/>
      <c r="C23" s="151"/>
      <c r="D23" s="151"/>
      <c r="E23" s="151"/>
      <c r="F23" s="151"/>
      <c r="G23" s="98">
        <f t="shared" ref="G23:G35" si="1">C23++D23+E23+F23</f>
        <v>0</v>
      </c>
    </row>
    <row r="24" spans="1:7" x14ac:dyDescent="0.2">
      <c r="A24" s="149"/>
      <c r="B24" s="149"/>
      <c r="C24" s="151"/>
      <c r="D24" s="151"/>
      <c r="E24" s="151"/>
      <c r="F24" s="151"/>
      <c r="G24" s="98">
        <f t="shared" si="1"/>
        <v>0</v>
      </c>
    </row>
    <row r="25" spans="1:7" x14ac:dyDescent="0.2">
      <c r="A25" s="149"/>
      <c r="B25" s="149"/>
      <c r="C25" s="151"/>
      <c r="D25" s="151"/>
      <c r="E25" s="151"/>
      <c r="F25" s="151"/>
      <c r="G25" s="98">
        <f t="shared" si="1"/>
        <v>0</v>
      </c>
    </row>
    <row r="26" spans="1:7" x14ac:dyDescent="0.2">
      <c r="A26" s="149"/>
      <c r="B26" s="149"/>
      <c r="C26" s="151"/>
      <c r="D26" s="151"/>
      <c r="E26" s="151"/>
      <c r="F26" s="151"/>
      <c r="G26" s="98">
        <f t="shared" si="1"/>
        <v>0</v>
      </c>
    </row>
    <row r="27" spans="1:7" x14ac:dyDescent="0.2">
      <c r="A27" s="149"/>
      <c r="B27" s="149"/>
      <c r="C27" s="151"/>
      <c r="D27" s="151"/>
      <c r="E27" s="151"/>
      <c r="F27" s="151"/>
      <c r="G27" s="98">
        <f t="shared" si="1"/>
        <v>0</v>
      </c>
    </row>
    <row r="28" spans="1:7" x14ac:dyDescent="0.2">
      <c r="A28" s="149"/>
      <c r="B28" s="149"/>
      <c r="C28" s="151"/>
      <c r="D28" s="151"/>
      <c r="E28" s="151"/>
      <c r="F28" s="151"/>
      <c r="G28" s="98">
        <f t="shared" si="1"/>
        <v>0</v>
      </c>
    </row>
    <row r="29" spans="1:7" x14ac:dyDescent="0.2">
      <c r="A29" s="149"/>
      <c r="B29" s="149"/>
      <c r="C29" s="151"/>
      <c r="D29" s="151"/>
      <c r="E29" s="151"/>
      <c r="F29" s="151"/>
      <c r="G29" s="98">
        <f t="shared" si="1"/>
        <v>0</v>
      </c>
    </row>
    <row r="30" spans="1:7" x14ac:dyDescent="0.2">
      <c r="A30" s="149"/>
      <c r="B30" s="149"/>
      <c r="C30" s="151"/>
      <c r="D30" s="151"/>
      <c r="E30" s="151"/>
      <c r="F30" s="151"/>
      <c r="G30" s="98">
        <f t="shared" si="1"/>
        <v>0</v>
      </c>
    </row>
    <row r="31" spans="1:7" x14ac:dyDescent="0.2">
      <c r="A31" s="149"/>
      <c r="B31" s="149"/>
      <c r="C31" s="151"/>
      <c r="D31" s="151"/>
      <c r="E31" s="151"/>
      <c r="F31" s="151"/>
      <c r="G31" s="98">
        <f t="shared" si="1"/>
        <v>0</v>
      </c>
    </row>
    <row r="32" spans="1:7" x14ac:dyDescent="0.2">
      <c r="A32" s="149"/>
      <c r="B32" s="149"/>
      <c r="C32" s="151"/>
      <c r="D32" s="151"/>
      <c r="E32" s="151"/>
      <c r="F32" s="151"/>
      <c r="G32" s="98">
        <f t="shared" si="1"/>
        <v>0</v>
      </c>
    </row>
    <row r="33" spans="1:7" x14ac:dyDescent="0.2">
      <c r="A33" s="149"/>
      <c r="B33" s="149"/>
      <c r="C33" s="151"/>
      <c r="D33" s="151"/>
      <c r="E33" s="151"/>
      <c r="F33" s="151"/>
      <c r="G33" s="98">
        <f t="shared" si="1"/>
        <v>0</v>
      </c>
    </row>
    <row r="34" spans="1:7" x14ac:dyDescent="0.2">
      <c r="A34" s="149"/>
      <c r="B34" s="149"/>
      <c r="C34" s="151"/>
      <c r="D34" s="151"/>
      <c r="E34" s="151"/>
      <c r="F34" s="151"/>
      <c r="G34" s="98">
        <f t="shared" si="1"/>
        <v>0</v>
      </c>
    </row>
    <row r="35" spans="1:7" x14ac:dyDescent="0.2">
      <c r="A35" s="149"/>
      <c r="B35" s="149"/>
      <c r="C35" s="151"/>
      <c r="D35" s="151"/>
      <c r="E35" s="151"/>
      <c r="F35" s="151"/>
      <c r="G35" s="98">
        <f t="shared" si="1"/>
        <v>0</v>
      </c>
    </row>
    <row r="36" spans="1:7" ht="13.5" thickBot="1" x14ac:dyDescent="0.25">
      <c r="A36" s="1"/>
      <c r="B36" s="1"/>
      <c r="C36" s="137">
        <f>SUM(C3:C35)</f>
        <v>0</v>
      </c>
      <c r="D36" s="137">
        <f t="shared" ref="D36:G36" si="2">SUM(D3:D35)</f>
        <v>0</v>
      </c>
      <c r="E36" s="137">
        <f t="shared" si="2"/>
        <v>0</v>
      </c>
      <c r="F36" s="137">
        <f t="shared" si="2"/>
        <v>0</v>
      </c>
      <c r="G36" s="137">
        <f t="shared" si="2"/>
        <v>0</v>
      </c>
    </row>
    <row r="37" spans="1:7" ht="13.5" thickTop="1" x14ac:dyDescent="0.2"/>
  </sheetData>
  <mergeCells count="1">
    <mergeCell ref="A1:G1"/>
  </mergeCells>
  <dataValidations count="4">
    <dataValidation allowBlank="1" showInputMessage="1" showErrorMessage="1" promptTitle="Interest" prompt="If your project has acrued interest you will need to allocate and apportion this to a category._x000a_" sqref="D3:D6"/>
    <dataValidation allowBlank="1" showInputMessage="1" showErrorMessage="1" promptTitle="Invoices" prompt="Invoices must align to those supplied. You will need to include the invoice number here. Where amounts have been split between plant &amp; equipment and contractors/consultants enter each split as a new line." sqref="A3"/>
    <dataValidation type="list" allowBlank="1" showInputMessage="1" showErrorMessage="1" sqref="J8:J9">
      <formula1>"Plant/Equipment, Contractors, Administrative Cost, Other, Interest accrued"</formula1>
    </dataValidation>
    <dataValidation type="list" allowBlank="1" showInputMessage="1" showErrorMessage="1" sqref="B3:B36">
      <formula1>"Plant/Equipment, Contractors, Administrative Costs, Other"</formula1>
    </dataValidation>
  </dataValidations>
  <pageMargins left="0.41" right="0.17" top="0.53" bottom="0.52" header="0.3" footer="0.3"/>
  <pageSetup paperSize="9" scale="74"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G39"/>
  <sheetViews>
    <sheetView workbookViewId="0">
      <selection activeCell="E2" sqref="E2"/>
    </sheetView>
  </sheetViews>
  <sheetFormatPr defaultRowHeight="12.75" x14ac:dyDescent="0.2"/>
  <cols>
    <col min="1" max="2" width="17.7109375" customWidth="1"/>
    <col min="3" max="7" width="17.7109375" style="107" customWidth="1"/>
  </cols>
  <sheetData>
    <row r="1" spans="1:7" x14ac:dyDescent="0.2">
      <c r="A1" s="193" t="s">
        <v>73</v>
      </c>
      <c r="B1" s="194"/>
      <c r="C1" s="194"/>
      <c r="D1" s="194"/>
      <c r="E1" s="194"/>
      <c r="F1" s="194"/>
      <c r="G1" s="194"/>
    </row>
    <row r="2" spans="1:7" ht="37.5" customHeight="1" x14ac:dyDescent="0.2">
      <c r="A2" s="66" t="s">
        <v>38</v>
      </c>
      <c r="B2" s="66" t="s">
        <v>12</v>
      </c>
      <c r="C2" s="106" t="s">
        <v>96</v>
      </c>
      <c r="D2" s="106" t="s">
        <v>63</v>
      </c>
      <c r="E2" s="106" t="s">
        <v>64</v>
      </c>
      <c r="F2" s="106" t="s">
        <v>39</v>
      </c>
      <c r="G2" s="106" t="s">
        <v>40</v>
      </c>
    </row>
    <row r="3" spans="1:7" x14ac:dyDescent="0.2">
      <c r="A3" s="149"/>
      <c r="B3" s="149"/>
      <c r="C3" s="151"/>
      <c r="D3" s="151"/>
      <c r="E3" s="151"/>
      <c r="F3" s="151"/>
      <c r="G3" s="98">
        <f>C3+D3+E3+F3</f>
        <v>0</v>
      </c>
    </row>
    <row r="4" spans="1:7" x14ac:dyDescent="0.2">
      <c r="A4" s="149"/>
      <c r="B4" s="149"/>
      <c r="C4" s="151"/>
      <c r="D4" s="151"/>
      <c r="E4" s="151"/>
      <c r="F4" s="151"/>
      <c r="G4" s="98">
        <f t="shared" ref="G4:G24" si="0">C4+D4+E4+F4</f>
        <v>0</v>
      </c>
    </row>
    <row r="5" spans="1:7" x14ac:dyDescent="0.2">
      <c r="A5" s="149"/>
      <c r="B5" s="149"/>
      <c r="C5" s="151"/>
      <c r="D5" s="151"/>
      <c r="E5" s="151"/>
      <c r="F5" s="151"/>
      <c r="G5" s="98">
        <f t="shared" si="0"/>
        <v>0</v>
      </c>
    </row>
    <row r="6" spans="1:7" x14ac:dyDescent="0.2">
      <c r="A6" s="149"/>
      <c r="B6" s="149"/>
      <c r="C6" s="151"/>
      <c r="D6" s="151"/>
      <c r="E6" s="151"/>
      <c r="F6" s="151"/>
      <c r="G6" s="98">
        <f t="shared" si="0"/>
        <v>0</v>
      </c>
    </row>
    <row r="7" spans="1:7" x14ac:dyDescent="0.2">
      <c r="A7" s="149"/>
      <c r="B7" s="149"/>
      <c r="C7" s="151"/>
      <c r="D7" s="151"/>
      <c r="E7" s="151"/>
      <c r="F7" s="151"/>
      <c r="G7" s="98">
        <f t="shared" si="0"/>
        <v>0</v>
      </c>
    </row>
    <row r="8" spans="1:7" x14ac:dyDescent="0.2">
      <c r="A8" s="149"/>
      <c r="B8" s="149"/>
      <c r="C8" s="151"/>
      <c r="D8" s="151"/>
      <c r="E8" s="151"/>
      <c r="F8" s="151"/>
      <c r="G8" s="98">
        <f t="shared" si="0"/>
        <v>0</v>
      </c>
    </row>
    <row r="9" spans="1:7" x14ac:dyDescent="0.2">
      <c r="A9" s="149"/>
      <c r="B9" s="149"/>
      <c r="C9" s="151"/>
      <c r="D9" s="151"/>
      <c r="E9" s="151"/>
      <c r="F9" s="151"/>
      <c r="G9" s="98">
        <f t="shared" si="0"/>
        <v>0</v>
      </c>
    </row>
    <row r="10" spans="1:7" x14ac:dyDescent="0.2">
      <c r="A10" s="149"/>
      <c r="B10" s="149"/>
      <c r="C10" s="151"/>
      <c r="D10" s="151"/>
      <c r="E10" s="151"/>
      <c r="F10" s="151"/>
      <c r="G10" s="98">
        <f t="shared" si="0"/>
        <v>0</v>
      </c>
    </row>
    <row r="11" spans="1:7" x14ac:dyDescent="0.2">
      <c r="A11" s="149"/>
      <c r="B11" s="149"/>
      <c r="C11" s="151"/>
      <c r="D11" s="151"/>
      <c r="E11" s="151"/>
      <c r="F11" s="151"/>
      <c r="G11" s="98">
        <f t="shared" si="0"/>
        <v>0</v>
      </c>
    </row>
    <row r="12" spans="1:7" x14ac:dyDescent="0.2">
      <c r="A12" s="149"/>
      <c r="B12" s="149"/>
      <c r="C12" s="151"/>
      <c r="D12" s="151"/>
      <c r="E12" s="151"/>
      <c r="F12" s="151"/>
      <c r="G12" s="98">
        <f t="shared" si="0"/>
        <v>0</v>
      </c>
    </row>
    <row r="13" spans="1:7" x14ac:dyDescent="0.2">
      <c r="A13" s="149"/>
      <c r="B13" s="149"/>
      <c r="C13" s="151"/>
      <c r="D13" s="151"/>
      <c r="E13" s="151"/>
      <c r="F13" s="151"/>
      <c r="G13" s="98">
        <f t="shared" si="0"/>
        <v>0</v>
      </c>
    </row>
    <row r="14" spans="1:7" x14ac:dyDescent="0.2">
      <c r="A14" s="149"/>
      <c r="B14" s="149"/>
      <c r="C14" s="151"/>
      <c r="D14" s="151"/>
      <c r="E14" s="151"/>
      <c r="F14" s="151"/>
      <c r="G14" s="98">
        <f t="shared" si="0"/>
        <v>0</v>
      </c>
    </row>
    <row r="15" spans="1:7" x14ac:dyDescent="0.2">
      <c r="A15" s="149"/>
      <c r="B15" s="149"/>
      <c r="C15" s="151"/>
      <c r="D15" s="151"/>
      <c r="E15" s="151"/>
      <c r="F15" s="151"/>
      <c r="G15" s="98">
        <f t="shared" si="0"/>
        <v>0</v>
      </c>
    </row>
    <row r="16" spans="1:7" x14ac:dyDescent="0.2">
      <c r="A16" s="149"/>
      <c r="B16" s="149"/>
      <c r="C16" s="151"/>
      <c r="D16" s="151"/>
      <c r="E16" s="151"/>
      <c r="F16" s="151"/>
      <c r="G16" s="98">
        <f t="shared" si="0"/>
        <v>0</v>
      </c>
    </row>
    <row r="17" spans="1:7" x14ac:dyDescent="0.2">
      <c r="A17" s="149"/>
      <c r="B17" s="149"/>
      <c r="C17" s="151"/>
      <c r="D17" s="151"/>
      <c r="E17" s="151"/>
      <c r="F17" s="151"/>
      <c r="G17" s="98">
        <f t="shared" si="0"/>
        <v>0</v>
      </c>
    </row>
    <row r="18" spans="1:7" x14ac:dyDescent="0.2">
      <c r="A18" s="149"/>
      <c r="B18" s="149"/>
      <c r="C18" s="151"/>
      <c r="D18" s="151"/>
      <c r="E18" s="151"/>
      <c r="F18" s="151"/>
      <c r="G18" s="98">
        <f t="shared" si="0"/>
        <v>0</v>
      </c>
    </row>
    <row r="19" spans="1:7" x14ac:dyDescent="0.2">
      <c r="A19" s="149"/>
      <c r="B19" s="149"/>
      <c r="C19" s="151"/>
      <c r="D19" s="151"/>
      <c r="E19" s="151"/>
      <c r="F19" s="151"/>
      <c r="G19" s="98">
        <f t="shared" si="0"/>
        <v>0</v>
      </c>
    </row>
    <row r="20" spans="1:7" x14ac:dyDescent="0.2">
      <c r="A20" s="149"/>
      <c r="B20" s="149"/>
      <c r="C20" s="151"/>
      <c r="D20" s="151"/>
      <c r="E20" s="151"/>
      <c r="F20" s="151"/>
      <c r="G20" s="98">
        <f t="shared" si="0"/>
        <v>0</v>
      </c>
    </row>
    <row r="21" spans="1:7" x14ac:dyDescent="0.2">
      <c r="A21" s="149"/>
      <c r="B21" s="149"/>
      <c r="C21" s="151"/>
      <c r="D21" s="151"/>
      <c r="E21" s="151"/>
      <c r="F21" s="151"/>
      <c r="G21" s="98">
        <f t="shared" si="0"/>
        <v>0</v>
      </c>
    </row>
    <row r="22" spans="1:7" x14ac:dyDescent="0.2">
      <c r="A22" s="149"/>
      <c r="B22" s="149"/>
      <c r="C22" s="151"/>
      <c r="D22" s="151"/>
      <c r="E22" s="151"/>
      <c r="F22" s="151"/>
      <c r="G22" s="98">
        <f t="shared" si="0"/>
        <v>0</v>
      </c>
    </row>
    <row r="23" spans="1:7" x14ac:dyDescent="0.2">
      <c r="A23" s="149"/>
      <c r="B23" s="149"/>
      <c r="C23" s="151"/>
      <c r="D23" s="151"/>
      <c r="E23" s="151"/>
      <c r="F23" s="151"/>
      <c r="G23" s="98">
        <f t="shared" si="0"/>
        <v>0</v>
      </c>
    </row>
    <row r="24" spans="1:7" x14ac:dyDescent="0.2">
      <c r="A24" s="149"/>
      <c r="B24" s="149"/>
      <c r="C24" s="151"/>
      <c r="D24" s="151"/>
      <c r="E24" s="151"/>
      <c r="F24" s="151"/>
      <c r="G24" s="98">
        <f t="shared" si="0"/>
        <v>0</v>
      </c>
    </row>
    <row r="25" spans="1:7" x14ac:dyDescent="0.2">
      <c r="A25" s="149"/>
      <c r="B25" s="149"/>
      <c r="C25" s="151"/>
      <c r="D25" s="151"/>
      <c r="E25" s="151"/>
      <c r="F25" s="151"/>
      <c r="G25" s="98">
        <f t="shared" ref="G25:G37" si="1">C25+D25+E25+F25</f>
        <v>0</v>
      </c>
    </row>
    <row r="26" spans="1:7" x14ac:dyDescent="0.2">
      <c r="A26" s="149"/>
      <c r="B26" s="149"/>
      <c r="C26" s="151"/>
      <c r="D26" s="151"/>
      <c r="E26" s="151"/>
      <c r="F26" s="151"/>
      <c r="G26" s="98">
        <f t="shared" si="1"/>
        <v>0</v>
      </c>
    </row>
    <row r="27" spans="1:7" x14ac:dyDescent="0.2">
      <c r="A27" s="149"/>
      <c r="B27" s="149"/>
      <c r="C27" s="151"/>
      <c r="D27" s="151"/>
      <c r="E27" s="151"/>
      <c r="F27" s="151"/>
      <c r="G27" s="98">
        <f t="shared" si="1"/>
        <v>0</v>
      </c>
    </row>
    <row r="28" spans="1:7" x14ac:dyDescent="0.2">
      <c r="A28" s="149"/>
      <c r="B28" s="149"/>
      <c r="C28" s="151"/>
      <c r="D28" s="151"/>
      <c r="E28" s="151"/>
      <c r="F28" s="151"/>
      <c r="G28" s="98">
        <f t="shared" si="1"/>
        <v>0</v>
      </c>
    </row>
    <row r="29" spans="1:7" x14ac:dyDescent="0.2">
      <c r="A29" s="149"/>
      <c r="B29" s="149"/>
      <c r="C29" s="151"/>
      <c r="D29" s="151"/>
      <c r="E29" s="151"/>
      <c r="F29" s="151"/>
      <c r="G29" s="98">
        <f t="shared" si="1"/>
        <v>0</v>
      </c>
    </row>
    <row r="30" spans="1:7" x14ac:dyDescent="0.2">
      <c r="A30" s="149"/>
      <c r="B30" s="149"/>
      <c r="C30" s="151"/>
      <c r="D30" s="151"/>
      <c r="E30" s="151"/>
      <c r="F30" s="151"/>
      <c r="G30" s="98">
        <f t="shared" si="1"/>
        <v>0</v>
      </c>
    </row>
    <row r="31" spans="1:7" x14ac:dyDescent="0.2">
      <c r="A31" s="149"/>
      <c r="B31" s="149"/>
      <c r="C31" s="151"/>
      <c r="D31" s="151"/>
      <c r="E31" s="151"/>
      <c r="F31" s="151"/>
      <c r="G31" s="98">
        <f t="shared" si="1"/>
        <v>0</v>
      </c>
    </row>
    <row r="32" spans="1:7" x14ac:dyDescent="0.2">
      <c r="A32" s="149"/>
      <c r="B32" s="149"/>
      <c r="C32" s="151"/>
      <c r="D32" s="151"/>
      <c r="E32" s="151"/>
      <c r="F32" s="151"/>
      <c r="G32" s="98">
        <f t="shared" si="1"/>
        <v>0</v>
      </c>
    </row>
    <row r="33" spans="1:7" x14ac:dyDescent="0.2">
      <c r="A33" s="149"/>
      <c r="B33" s="149"/>
      <c r="C33" s="151"/>
      <c r="D33" s="151"/>
      <c r="E33" s="151"/>
      <c r="F33" s="151"/>
      <c r="G33" s="98">
        <f t="shared" si="1"/>
        <v>0</v>
      </c>
    </row>
    <row r="34" spans="1:7" x14ac:dyDescent="0.2">
      <c r="A34" s="149"/>
      <c r="B34" s="149"/>
      <c r="C34" s="151"/>
      <c r="D34" s="151"/>
      <c r="E34" s="151"/>
      <c r="F34" s="151"/>
      <c r="G34" s="98">
        <f t="shared" si="1"/>
        <v>0</v>
      </c>
    </row>
    <row r="35" spans="1:7" x14ac:dyDescent="0.2">
      <c r="A35" s="149"/>
      <c r="B35" s="149"/>
      <c r="C35" s="151"/>
      <c r="D35" s="151"/>
      <c r="E35" s="151"/>
      <c r="F35" s="151"/>
      <c r="G35" s="98">
        <f t="shared" si="1"/>
        <v>0</v>
      </c>
    </row>
    <row r="36" spans="1:7" x14ac:dyDescent="0.2">
      <c r="A36" s="149"/>
      <c r="B36" s="149"/>
      <c r="C36" s="151"/>
      <c r="D36" s="151"/>
      <c r="E36" s="151"/>
      <c r="F36" s="151"/>
      <c r="G36" s="98">
        <f t="shared" si="1"/>
        <v>0</v>
      </c>
    </row>
    <row r="37" spans="1:7" x14ac:dyDescent="0.2">
      <c r="A37" s="149"/>
      <c r="B37" s="149"/>
      <c r="C37" s="151"/>
      <c r="D37" s="151"/>
      <c r="E37" s="151"/>
      <c r="F37" s="151"/>
      <c r="G37" s="98">
        <f t="shared" si="1"/>
        <v>0</v>
      </c>
    </row>
    <row r="38" spans="1:7" ht="13.5" thickBot="1" x14ac:dyDescent="0.25">
      <c r="A38" s="1"/>
      <c r="B38" s="1"/>
      <c r="C38" s="137">
        <f t="shared" ref="C38:F38" si="2">SUM(C3:C37)</f>
        <v>0</v>
      </c>
      <c r="D38" s="137">
        <f t="shared" si="2"/>
        <v>0</v>
      </c>
      <c r="E38" s="137">
        <f t="shared" si="2"/>
        <v>0</v>
      </c>
      <c r="F38" s="137">
        <f t="shared" si="2"/>
        <v>0</v>
      </c>
      <c r="G38" s="137">
        <f>SUM(G3:G37)</f>
        <v>0</v>
      </c>
    </row>
    <row r="39" spans="1:7" ht="13.5" thickTop="1" x14ac:dyDescent="0.2"/>
  </sheetData>
  <mergeCells count="1">
    <mergeCell ref="A1:G1"/>
  </mergeCells>
  <dataValidations count="1">
    <dataValidation type="list" allowBlank="1" showInputMessage="1" showErrorMessage="1" sqref="B3:B38">
      <formula1>"Plant/Equipment, Contractors, Administrative Costs, Other"</formula1>
    </dataValidation>
  </dataValidations>
  <pageMargins left="0.7" right="0.25" top="0.75" bottom="0.48" header="0.3" footer="0.24"/>
  <pageSetup paperSize="9" scale="73"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G38"/>
  <sheetViews>
    <sheetView zoomScaleNormal="100" workbookViewId="0">
      <selection activeCell="E2" sqref="E2"/>
    </sheetView>
  </sheetViews>
  <sheetFormatPr defaultRowHeight="12.75" x14ac:dyDescent="0.2"/>
  <cols>
    <col min="1" max="2" width="17.7109375" customWidth="1"/>
    <col min="3" max="7" width="17.7109375" style="107" customWidth="1"/>
  </cols>
  <sheetData>
    <row r="1" spans="1:7" x14ac:dyDescent="0.2">
      <c r="A1" s="193" t="s">
        <v>74</v>
      </c>
      <c r="B1" s="194"/>
      <c r="C1" s="194"/>
      <c r="D1" s="194"/>
      <c r="E1" s="194"/>
      <c r="F1" s="194"/>
      <c r="G1" s="194"/>
    </row>
    <row r="2" spans="1:7" ht="37.5" customHeight="1" x14ac:dyDescent="0.2">
      <c r="A2" s="66" t="s">
        <v>38</v>
      </c>
      <c r="B2" s="66" t="s">
        <v>12</v>
      </c>
      <c r="C2" s="106" t="s">
        <v>96</v>
      </c>
      <c r="D2" s="106" t="s">
        <v>63</v>
      </c>
      <c r="E2" s="106" t="s">
        <v>64</v>
      </c>
      <c r="F2" s="106" t="s">
        <v>39</v>
      </c>
      <c r="G2" s="106" t="s">
        <v>40</v>
      </c>
    </row>
    <row r="3" spans="1:7" x14ac:dyDescent="0.2">
      <c r="A3" s="149"/>
      <c r="B3" s="149"/>
      <c r="C3" s="151"/>
      <c r="D3" s="151"/>
      <c r="E3" s="151"/>
      <c r="F3" s="151"/>
      <c r="G3" s="98">
        <f>C3+D3+E3+F3</f>
        <v>0</v>
      </c>
    </row>
    <row r="4" spans="1:7" x14ac:dyDescent="0.2">
      <c r="A4" s="149"/>
      <c r="B4" s="149"/>
      <c r="C4" s="151"/>
      <c r="D4" s="153"/>
      <c r="E4" s="154"/>
      <c r="F4" s="151"/>
      <c r="G4" s="98">
        <f t="shared" ref="G4:G24" si="0">C4+D4+E4+F4</f>
        <v>0</v>
      </c>
    </row>
    <row r="5" spans="1:7" x14ac:dyDescent="0.2">
      <c r="A5" s="149"/>
      <c r="B5" s="149"/>
      <c r="C5" s="151"/>
      <c r="D5" s="151"/>
      <c r="E5" s="151"/>
      <c r="F5" s="151"/>
      <c r="G5" s="98">
        <f t="shared" si="0"/>
        <v>0</v>
      </c>
    </row>
    <row r="6" spans="1:7" x14ac:dyDescent="0.2">
      <c r="A6" s="149"/>
      <c r="B6" s="149"/>
      <c r="C6" s="151"/>
      <c r="D6" s="151"/>
      <c r="E6" s="151"/>
      <c r="F6" s="151"/>
      <c r="G6" s="98">
        <f t="shared" si="0"/>
        <v>0</v>
      </c>
    </row>
    <row r="7" spans="1:7" x14ac:dyDescent="0.2">
      <c r="A7" s="149"/>
      <c r="B7" s="149"/>
      <c r="C7" s="151"/>
      <c r="D7" s="151"/>
      <c r="E7" s="151"/>
      <c r="F7" s="151"/>
      <c r="G7" s="98">
        <f t="shared" si="0"/>
        <v>0</v>
      </c>
    </row>
    <row r="8" spans="1:7" x14ac:dyDescent="0.2">
      <c r="A8" s="149"/>
      <c r="B8" s="149"/>
      <c r="C8" s="151"/>
      <c r="D8" s="151"/>
      <c r="E8" s="151"/>
      <c r="F8" s="151"/>
      <c r="G8" s="98">
        <f t="shared" si="0"/>
        <v>0</v>
      </c>
    </row>
    <row r="9" spans="1:7" x14ac:dyDescent="0.2">
      <c r="A9" s="149"/>
      <c r="B9" s="149"/>
      <c r="C9" s="151"/>
      <c r="D9" s="151"/>
      <c r="E9" s="151"/>
      <c r="F9" s="151"/>
      <c r="G9" s="98">
        <f t="shared" si="0"/>
        <v>0</v>
      </c>
    </row>
    <row r="10" spans="1:7" x14ac:dyDescent="0.2">
      <c r="A10" s="149"/>
      <c r="B10" s="149"/>
      <c r="C10" s="151"/>
      <c r="D10" s="151"/>
      <c r="E10" s="151"/>
      <c r="F10" s="151"/>
      <c r="G10" s="98">
        <f t="shared" si="0"/>
        <v>0</v>
      </c>
    </row>
    <row r="11" spans="1:7" x14ac:dyDescent="0.2">
      <c r="A11" s="149"/>
      <c r="B11" s="149"/>
      <c r="C11" s="151"/>
      <c r="D11" s="151"/>
      <c r="E11" s="151"/>
      <c r="F11" s="151"/>
      <c r="G11" s="98">
        <f t="shared" si="0"/>
        <v>0</v>
      </c>
    </row>
    <row r="12" spans="1:7" x14ac:dyDescent="0.2">
      <c r="A12" s="149"/>
      <c r="B12" s="149"/>
      <c r="C12" s="151"/>
      <c r="D12" s="151"/>
      <c r="E12" s="151"/>
      <c r="F12" s="151"/>
      <c r="G12" s="98">
        <f t="shared" si="0"/>
        <v>0</v>
      </c>
    </row>
    <row r="13" spans="1:7" x14ac:dyDescent="0.2">
      <c r="A13" s="149"/>
      <c r="B13" s="149"/>
      <c r="C13" s="151"/>
      <c r="D13" s="151"/>
      <c r="E13" s="151"/>
      <c r="F13" s="151"/>
      <c r="G13" s="98">
        <f t="shared" si="0"/>
        <v>0</v>
      </c>
    </row>
    <row r="14" spans="1:7" x14ac:dyDescent="0.2">
      <c r="A14" s="149"/>
      <c r="B14" s="149"/>
      <c r="C14" s="151"/>
      <c r="D14" s="151"/>
      <c r="E14" s="151"/>
      <c r="F14" s="151"/>
      <c r="G14" s="98">
        <f t="shared" si="0"/>
        <v>0</v>
      </c>
    </row>
    <row r="15" spans="1:7" x14ac:dyDescent="0.2">
      <c r="A15" s="149"/>
      <c r="B15" s="149"/>
      <c r="C15" s="151"/>
      <c r="D15" s="151"/>
      <c r="E15" s="151"/>
      <c r="F15" s="151"/>
      <c r="G15" s="98">
        <f t="shared" si="0"/>
        <v>0</v>
      </c>
    </row>
    <row r="16" spans="1:7" x14ac:dyDescent="0.2">
      <c r="A16" s="149"/>
      <c r="B16" s="149"/>
      <c r="C16" s="151"/>
      <c r="D16" s="151"/>
      <c r="E16" s="151"/>
      <c r="F16" s="151"/>
      <c r="G16" s="98">
        <f t="shared" si="0"/>
        <v>0</v>
      </c>
    </row>
    <row r="17" spans="1:7" x14ac:dyDescent="0.2">
      <c r="A17" s="149"/>
      <c r="B17" s="149"/>
      <c r="C17" s="151"/>
      <c r="D17" s="151"/>
      <c r="E17" s="151"/>
      <c r="F17" s="151"/>
      <c r="G17" s="98">
        <f t="shared" si="0"/>
        <v>0</v>
      </c>
    </row>
    <row r="18" spans="1:7" x14ac:dyDescent="0.2">
      <c r="A18" s="149"/>
      <c r="B18" s="149"/>
      <c r="C18" s="151"/>
      <c r="D18" s="151"/>
      <c r="E18" s="151"/>
      <c r="F18" s="151"/>
      <c r="G18" s="98">
        <f t="shared" si="0"/>
        <v>0</v>
      </c>
    </row>
    <row r="19" spans="1:7" x14ac:dyDescent="0.2">
      <c r="A19" s="149"/>
      <c r="B19" s="149"/>
      <c r="C19" s="151"/>
      <c r="D19" s="151"/>
      <c r="E19" s="151"/>
      <c r="F19" s="151"/>
      <c r="G19" s="98">
        <f t="shared" si="0"/>
        <v>0</v>
      </c>
    </row>
    <row r="20" spans="1:7" x14ac:dyDescent="0.2">
      <c r="A20" s="149"/>
      <c r="B20" s="149"/>
      <c r="C20" s="151"/>
      <c r="D20" s="151"/>
      <c r="E20" s="151"/>
      <c r="F20" s="151"/>
      <c r="G20" s="98">
        <f t="shared" si="0"/>
        <v>0</v>
      </c>
    </row>
    <row r="21" spans="1:7" x14ac:dyDescent="0.2">
      <c r="A21" s="149"/>
      <c r="B21" s="149"/>
      <c r="C21" s="151"/>
      <c r="D21" s="151"/>
      <c r="E21" s="151"/>
      <c r="F21" s="151"/>
      <c r="G21" s="98">
        <f t="shared" si="0"/>
        <v>0</v>
      </c>
    </row>
    <row r="22" spans="1:7" x14ac:dyDescent="0.2">
      <c r="A22" s="149"/>
      <c r="B22" s="149"/>
      <c r="C22" s="151"/>
      <c r="D22" s="151"/>
      <c r="E22" s="151"/>
      <c r="F22" s="151"/>
      <c r="G22" s="98">
        <f t="shared" si="0"/>
        <v>0</v>
      </c>
    </row>
    <row r="23" spans="1:7" x14ac:dyDescent="0.2">
      <c r="A23" s="149"/>
      <c r="B23" s="149"/>
      <c r="C23" s="151"/>
      <c r="D23" s="151"/>
      <c r="E23" s="151"/>
      <c r="F23" s="151"/>
      <c r="G23" s="98">
        <f t="shared" si="0"/>
        <v>0</v>
      </c>
    </row>
    <row r="24" spans="1:7" x14ac:dyDescent="0.2">
      <c r="A24" s="149"/>
      <c r="B24" s="149"/>
      <c r="C24" s="151"/>
      <c r="D24" s="151"/>
      <c r="E24" s="151"/>
      <c r="F24" s="151"/>
      <c r="G24" s="98">
        <f t="shared" si="0"/>
        <v>0</v>
      </c>
    </row>
    <row r="25" spans="1:7" x14ac:dyDescent="0.2">
      <c r="A25" s="149"/>
      <c r="B25" s="149"/>
      <c r="C25" s="151"/>
      <c r="D25" s="151"/>
      <c r="E25" s="151"/>
      <c r="F25" s="151"/>
      <c r="G25" s="98">
        <f t="shared" ref="G25:G37" si="1">C25+D25+E25+F25</f>
        <v>0</v>
      </c>
    </row>
    <row r="26" spans="1:7" x14ac:dyDescent="0.2">
      <c r="A26" s="149"/>
      <c r="B26" s="149"/>
      <c r="C26" s="151"/>
      <c r="D26" s="151"/>
      <c r="E26" s="151"/>
      <c r="F26" s="151"/>
      <c r="G26" s="98">
        <f t="shared" si="1"/>
        <v>0</v>
      </c>
    </row>
    <row r="27" spans="1:7" x14ac:dyDescent="0.2">
      <c r="A27" s="149"/>
      <c r="B27" s="149"/>
      <c r="C27" s="151"/>
      <c r="D27" s="151"/>
      <c r="E27" s="151"/>
      <c r="F27" s="151"/>
      <c r="G27" s="98">
        <f t="shared" si="1"/>
        <v>0</v>
      </c>
    </row>
    <row r="28" spans="1:7" x14ac:dyDescent="0.2">
      <c r="A28" s="149"/>
      <c r="B28" s="149"/>
      <c r="C28" s="151"/>
      <c r="D28" s="151"/>
      <c r="E28" s="151"/>
      <c r="F28" s="151"/>
      <c r="G28" s="98">
        <f t="shared" si="1"/>
        <v>0</v>
      </c>
    </row>
    <row r="29" spans="1:7" x14ac:dyDescent="0.2">
      <c r="A29" s="149"/>
      <c r="B29" s="149"/>
      <c r="C29" s="151"/>
      <c r="D29" s="151"/>
      <c r="E29" s="151"/>
      <c r="F29" s="151"/>
      <c r="G29" s="98">
        <f t="shared" si="1"/>
        <v>0</v>
      </c>
    </row>
    <row r="30" spans="1:7" x14ac:dyDescent="0.2">
      <c r="A30" s="149"/>
      <c r="B30" s="149"/>
      <c r="C30" s="151"/>
      <c r="D30" s="151"/>
      <c r="E30" s="151"/>
      <c r="F30" s="151"/>
      <c r="G30" s="98">
        <f t="shared" si="1"/>
        <v>0</v>
      </c>
    </row>
    <row r="31" spans="1:7" x14ac:dyDescent="0.2">
      <c r="A31" s="149"/>
      <c r="B31" s="149"/>
      <c r="C31" s="151"/>
      <c r="D31" s="151"/>
      <c r="E31" s="151"/>
      <c r="F31" s="151"/>
      <c r="G31" s="98">
        <f t="shared" si="1"/>
        <v>0</v>
      </c>
    </row>
    <row r="32" spans="1:7" x14ac:dyDescent="0.2">
      <c r="A32" s="149"/>
      <c r="B32" s="149"/>
      <c r="C32" s="151"/>
      <c r="D32" s="151"/>
      <c r="E32" s="151"/>
      <c r="F32" s="151"/>
      <c r="G32" s="98">
        <f t="shared" si="1"/>
        <v>0</v>
      </c>
    </row>
    <row r="33" spans="1:7" x14ac:dyDescent="0.2">
      <c r="A33" s="149"/>
      <c r="B33" s="149"/>
      <c r="C33" s="151"/>
      <c r="D33" s="151"/>
      <c r="E33" s="151"/>
      <c r="F33" s="151"/>
      <c r="G33" s="98">
        <f t="shared" si="1"/>
        <v>0</v>
      </c>
    </row>
    <row r="34" spans="1:7" x14ac:dyDescent="0.2">
      <c r="A34" s="149"/>
      <c r="B34" s="149"/>
      <c r="C34" s="151"/>
      <c r="D34" s="151"/>
      <c r="E34" s="151"/>
      <c r="F34" s="151"/>
      <c r="G34" s="98">
        <f t="shared" si="1"/>
        <v>0</v>
      </c>
    </row>
    <row r="35" spans="1:7" x14ac:dyDescent="0.2">
      <c r="A35" s="149"/>
      <c r="B35" s="149"/>
      <c r="C35" s="151"/>
      <c r="D35" s="151"/>
      <c r="E35" s="151"/>
      <c r="F35" s="151"/>
      <c r="G35" s="98">
        <f t="shared" si="1"/>
        <v>0</v>
      </c>
    </row>
    <row r="36" spans="1:7" x14ac:dyDescent="0.2">
      <c r="A36" s="149"/>
      <c r="B36" s="149"/>
      <c r="C36" s="151"/>
      <c r="D36" s="151"/>
      <c r="E36" s="151"/>
      <c r="F36" s="151"/>
      <c r="G36" s="98">
        <f t="shared" si="1"/>
        <v>0</v>
      </c>
    </row>
    <row r="37" spans="1:7" x14ac:dyDescent="0.2">
      <c r="A37" s="149"/>
      <c r="B37" s="149"/>
      <c r="C37" s="151"/>
      <c r="D37" s="151"/>
      <c r="E37" s="151"/>
      <c r="F37" s="151"/>
      <c r="G37" s="98">
        <f t="shared" si="1"/>
        <v>0</v>
      </c>
    </row>
    <row r="38" spans="1:7" x14ac:dyDescent="0.2">
      <c r="A38" s="1"/>
      <c r="B38" s="1"/>
      <c r="C38" s="136">
        <f>SUM(C3:C37)</f>
        <v>0</v>
      </c>
      <c r="D38" s="136">
        <f t="shared" ref="D38:G38" si="2">SUM(D3:D37)</f>
        <v>0</v>
      </c>
      <c r="E38" s="136">
        <f t="shared" si="2"/>
        <v>0</v>
      </c>
      <c r="F38" s="136">
        <f t="shared" si="2"/>
        <v>0</v>
      </c>
      <c r="G38" s="136">
        <f t="shared" si="2"/>
        <v>0</v>
      </c>
    </row>
  </sheetData>
  <mergeCells count="1">
    <mergeCell ref="A1:G1"/>
  </mergeCells>
  <dataValidations count="1">
    <dataValidation type="list" allowBlank="1" showInputMessage="1" showErrorMessage="1" sqref="B3:B38">
      <formula1>"Plant/Equipment, Contractors, Administrative Costs, Other"</formula1>
    </dataValidation>
  </dataValidations>
  <pageMargins left="0.7" right="0.17" top="0.5" bottom="0.41" header="0.3" footer="0.17"/>
  <pageSetup paperSize="9" scale="74"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G40"/>
  <sheetViews>
    <sheetView workbookViewId="0">
      <selection activeCell="G2" sqref="G2"/>
    </sheetView>
  </sheetViews>
  <sheetFormatPr defaultRowHeight="12.75" x14ac:dyDescent="0.2"/>
  <cols>
    <col min="1" max="2" width="17.7109375" customWidth="1"/>
    <col min="3" max="7" width="17.7109375" style="107" customWidth="1"/>
  </cols>
  <sheetData>
    <row r="1" spans="1:7" x14ac:dyDescent="0.2">
      <c r="A1" s="193" t="s">
        <v>75</v>
      </c>
      <c r="B1" s="194"/>
      <c r="C1" s="194"/>
      <c r="D1" s="194"/>
      <c r="E1" s="194"/>
      <c r="F1" s="194"/>
      <c r="G1" s="194"/>
    </row>
    <row r="2" spans="1:7" ht="37.5" customHeight="1" x14ac:dyDescent="0.2">
      <c r="A2" s="66" t="s">
        <v>38</v>
      </c>
      <c r="B2" s="66" t="s">
        <v>12</v>
      </c>
      <c r="C2" s="106" t="s">
        <v>96</v>
      </c>
      <c r="D2" s="106" t="s">
        <v>63</v>
      </c>
      <c r="E2" s="106" t="s">
        <v>64</v>
      </c>
      <c r="F2" s="106" t="s">
        <v>39</v>
      </c>
      <c r="G2" s="106" t="s">
        <v>40</v>
      </c>
    </row>
    <row r="3" spans="1:7" x14ac:dyDescent="0.2">
      <c r="A3" s="149"/>
      <c r="B3" s="149"/>
      <c r="C3" s="151"/>
      <c r="D3" s="151"/>
      <c r="E3" s="151"/>
      <c r="F3" s="151"/>
      <c r="G3" s="98">
        <f>C3+D3+E3+F3</f>
        <v>0</v>
      </c>
    </row>
    <row r="4" spans="1:7" x14ac:dyDescent="0.2">
      <c r="A4" s="149"/>
      <c r="B4" s="149"/>
      <c r="C4" s="151"/>
      <c r="D4" s="151"/>
      <c r="E4" s="151"/>
      <c r="F4" s="151"/>
      <c r="G4" s="98">
        <f t="shared" ref="G4:G25" si="0">C4+D4+E4+F4</f>
        <v>0</v>
      </c>
    </row>
    <row r="5" spans="1:7" x14ac:dyDescent="0.2">
      <c r="A5" s="149"/>
      <c r="B5" s="149"/>
      <c r="C5" s="151"/>
      <c r="D5" s="151"/>
      <c r="E5" s="151"/>
      <c r="F5" s="151"/>
      <c r="G5" s="98">
        <f t="shared" si="0"/>
        <v>0</v>
      </c>
    </row>
    <row r="6" spans="1:7" x14ac:dyDescent="0.2">
      <c r="A6" s="149"/>
      <c r="B6" s="149"/>
      <c r="C6" s="151"/>
      <c r="D6" s="151"/>
      <c r="E6" s="151"/>
      <c r="F6" s="151"/>
      <c r="G6" s="98">
        <f t="shared" si="0"/>
        <v>0</v>
      </c>
    </row>
    <row r="7" spans="1:7" x14ac:dyDescent="0.2">
      <c r="A7" s="149"/>
      <c r="B7" s="149"/>
      <c r="C7" s="151"/>
      <c r="D7" s="151"/>
      <c r="E7" s="151"/>
      <c r="F7" s="151"/>
      <c r="G7" s="98">
        <f t="shared" si="0"/>
        <v>0</v>
      </c>
    </row>
    <row r="8" spans="1:7" x14ac:dyDescent="0.2">
      <c r="A8" s="149"/>
      <c r="B8" s="149"/>
      <c r="C8" s="151"/>
      <c r="D8" s="151"/>
      <c r="E8" s="151"/>
      <c r="F8" s="151"/>
      <c r="G8" s="98">
        <f t="shared" si="0"/>
        <v>0</v>
      </c>
    </row>
    <row r="9" spans="1:7" x14ac:dyDescent="0.2">
      <c r="A9" s="149"/>
      <c r="B9" s="149"/>
      <c r="C9" s="151"/>
      <c r="D9" s="151"/>
      <c r="E9" s="151"/>
      <c r="F9" s="151"/>
      <c r="G9" s="98">
        <f t="shared" si="0"/>
        <v>0</v>
      </c>
    </row>
    <row r="10" spans="1:7" x14ac:dyDescent="0.2">
      <c r="A10" s="149"/>
      <c r="B10" s="149"/>
      <c r="C10" s="151"/>
      <c r="D10" s="151"/>
      <c r="E10" s="151"/>
      <c r="F10" s="151"/>
      <c r="G10" s="98">
        <f t="shared" si="0"/>
        <v>0</v>
      </c>
    </row>
    <row r="11" spans="1:7" x14ac:dyDescent="0.2">
      <c r="A11" s="149"/>
      <c r="B11" s="149"/>
      <c r="C11" s="151"/>
      <c r="D11" s="151"/>
      <c r="E11" s="151"/>
      <c r="F11" s="151"/>
      <c r="G11" s="98">
        <f t="shared" si="0"/>
        <v>0</v>
      </c>
    </row>
    <row r="12" spans="1:7" x14ac:dyDescent="0.2">
      <c r="A12" s="149"/>
      <c r="B12" s="149"/>
      <c r="C12" s="151"/>
      <c r="D12" s="151"/>
      <c r="E12" s="151"/>
      <c r="F12" s="151"/>
      <c r="G12" s="98">
        <f t="shared" si="0"/>
        <v>0</v>
      </c>
    </row>
    <row r="13" spans="1:7" x14ac:dyDescent="0.2">
      <c r="A13" s="149"/>
      <c r="B13" s="149"/>
      <c r="C13" s="151"/>
      <c r="D13" s="151"/>
      <c r="E13" s="151"/>
      <c r="F13" s="151"/>
      <c r="G13" s="98">
        <f t="shared" si="0"/>
        <v>0</v>
      </c>
    </row>
    <row r="14" spans="1:7" x14ac:dyDescent="0.2">
      <c r="A14" s="149"/>
      <c r="B14" s="149"/>
      <c r="C14" s="151"/>
      <c r="D14" s="151"/>
      <c r="E14" s="151"/>
      <c r="F14" s="151"/>
      <c r="G14" s="98">
        <f t="shared" si="0"/>
        <v>0</v>
      </c>
    </row>
    <row r="15" spans="1:7" x14ac:dyDescent="0.2">
      <c r="A15" s="149"/>
      <c r="B15" s="149"/>
      <c r="C15" s="151"/>
      <c r="D15" s="151"/>
      <c r="E15" s="151"/>
      <c r="F15" s="151"/>
      <c r="G15" s="98">
        <f t="shared" si="0"/>
        <v>0</v>
      </c>
    </row>
    <row r="16" spans="1:7" x14ac:dyDescent="0.2">
      <c r="A16" s="149"/>
      <c r="B16" s="149"/>
      <c r="C16" s="151"/>
      <c r="D16" s="151"/>
      <c r="E16" s="151"/>
      <c r="F16" s="151"/>
      <c r="G16" s="98">
        <f t="shared" si="0"/>
        <v>0</v>
      </c>
    </row>
    <row r="17" spans="1:7" x14ac:dyDescent="0.2">
      <c r="A17" s="149"/>
      <c r="B17" s="149"/>
      <c r="C17" s="151"/>
      <c r="D17" s="151"/>
      <c r="E17" s="151"/>
      <c r="F17" s="151"/>
      <c r="G17" s="98">
        <f t="shared" si="0"/>
        <v>0</v>
      </c>
    </row>
    <row r="18" spans="1:7" x14ac:dyDescent="0.2">
      <c r="A18" s="149"/>
      <c r="B18" s="149"/>
      <c r="C18" s="151"/>
      <c r="D18" s="151"/>
      <c r="E18" s="151"/>
      <c r="F18" s="151"/>
      <c r="G18" s="98">
        <f t="shared" si="0"/>
        <v>0</v>
      </c>
    </row>
    <row r="19" spans="1:7" x14ac:dyDescent="0.2">
      <c r="A19" s="149"/>
      <c r="B19" s="149"/>
      <c r="C19" s="151"/>
      <c r="D19" s="151"/>
      <c r="E19" s="151"/>
      <c r="F19" s="151"/>
      <c r="G19" s="98">
        <f t="shared" si="0"/>
        <v>0</v>
      </c>
    </row>
    <row r="20" spans="1:7" x14ac:dyDescent="0.2">
      <c r="A20" s="149"/>
      <c r="B20" s="149"/>
      <c r="C20" s="151"/>
      <c r="D20" s="151"/>
      <c r="E20" s="151"/>
      <c r="F20" s="151"/>
      <c r="G20" s="98">
        <f t="shared" si="0"/>
        <v>0</v>
      </c>
    </row>
    <row r="21" spans="1:7" x14ac:dyDescent="0.2">
      <c r="A21" s="149"/>
      <c r="B21" s="149"/>
      <c r="C21" s="151"/>
      <c r="D21" s="151"/>
      <c r="E21" s="151"/>
      <c r="F21" s="151"/>
      <c r="G21" s="98">
        <f t="shared" si="0"/>
        <v>0</v>
      </c>
    </row>
    <row r="22" spans="1:7" x14ac:dyDescent="0.2">
      <c r="A22" s="149"/>
      <c r="B22" s="149"/>
      <c r="C22" s="151"/>
      <c r="D22" s="151"/>
      <c r="E22" s="151"/>
      <c r="F22" s="151"/>
      <c r="G22" s="98">
        <f t="shared" si="0"/>
        <v>0</v>
      </c>
    </row>
    <row r="23" spans="1:7" x14ac:dyDescent="0.2">
      <c r="A23" s="149"/>
      <c r="B23" s="149"/>
      <c r="C23" s="151"/>
      <c r="D23" s="151"/>
      <c r="E23" s="151"/>
      <c r="F23" s="151"/>
      <c r="G23" s="98">
        <f t="shared" si="0"/>
        <v>0</v>
      </c>
    </row>
    <row r="24" spans="1:7" x14ac:dyDescent="0.2">
      <c r="A24" s="149"/>
      <c r="B24" s="149"/>
      <c r="C24" s="151"/>
      <c r="D24" s="151"/>
      <c r="E24" s="151"/>
      <c r="F24" s="151"/>
      <c r="G24" s="98">
        <f t="shared" si="0"/>
        <v>0</v>
      </c>
    </row>
    <row r="25" spans="1:7" x14ac:dyDescent="0.2">
      <c r="A25" s="149"/>
      <c r="B25" s="149"/>
      <c r="C25" s="151"/>
      <c r="D25" s="151"/>
      <c r="E25" s="151"/>
      <c r="F25" s="151"/>
      <c r="G25" s="98">
        <f t="shared" si="0"/>
        <v>0</v>
      </c>
    </row>
    <row r="26" spans="1:7" x14ac:dyDescent="0.2">
      <c r="A26" s="149"/>
      <c r="B26" s="149"/>
      <c r="C26" s="151"/>
      <c r="D26" s="151"/>
      <c r="E26" s="151"/>
      <c r="F26" s="151"/>
      <c r="G26" s="98">
        <f t="shared" ref="G26:G38" si="1">C26+D26+E26+F26</f>
        <v>0</v>
      </c>
    </row>
    <row r="27" spans="1:7" x14ac:dyDescent="0.2">
      <c r="A27" s="149"/>
      <c r="B27" s="149"/>
      <c r="C27" s="151"/>
      <c r="D27" s="151"/>
      <c r="E27" s="151"/>
      <c r="F27" s="151"/>
      <c r="G27" s="98">
        <f t="shared" si="1"/>
        <v>0</v>
      </c>
    </row>
    <row r="28" spans="1:7" x14ac:dyDescent="0.2">
      <c r="A28" s="149"/>
      <c r="B28" s="149"/>
      <c r="C28" s="151"/>
      <c r="D28" s="151"/>
      <c r="E28" s="151"/>
      <c r="F28" s="151"/>
      <c r="G28" s="98">
        <f t="shared" si="1"/>
        <v>0</v>
      </c>
    </row>
    <row r="29" spans="1:7" x14ac:dyDescent="0.2">
      <c r="A29" s="149"/>
      <c r="B29" s="149"/>
      <c r="C29" s="151"/>
      <c r="D29" s="151"/>
      <c r="E29" s="151"/>
      <c r="F29" s="151"/>
      <c r="G29" s="98">
        <f t="shared" si="1"/>
        <v>0</v>
      </c>
    </row>
    <row r="30" spans="1:7" x14ac:dyDescent="0.2">
      <c r="A30" s="149"/>
      <c r="B30" s="149"/>
      <c r="C30" s="151"/>
      <c r="D30" s="151"/>
      <c r="E30" s="151"/>
      <c r="F30" s="151"/>
      <c r="G30" s="98">
        <f t="shared" si="1"/>
        <v>0</v>
      </c>
    </row>
    <row r="31" spans="1:7" x14ac:dyDescent="0.2">
      <c r="A31" s="149"/>
      <c r="B31" s="149"/>
      <c r="C31" s="151"/>
      <c r="D31" s="151"/>
      <c r="E31" s="151"/>
      <c r="F31" s="151"/>
      <c r="G31" s="98">
        <f t="shared" si="1"/>
        <v>0</v>
      </c>
    </row>
    <row r="32" spans="1:7" x14ac:dyDescent="0.2">
      <c r="A32" s="149"/>
      <c r="B32" s="149"/>
      <c r="C32" s="151"/>
      <c r="D32" s="151"/>
      <c r="E32" s="151"/>
      <c r="F32" s="151"/>
      <c r="G32" s="98">
        <f t="shared" si="1"/>
        <v>0</v>
      </c>
    </row>
    <row r="33" spans="1:7" x14ac:dyDescent="0.2">
      <c r="A33" s="149"/>
      <c r="B33" s="149"/>
      <c r="C33" s="151"/>
      <c r="D33" s="151"/>
      <c r="E33" s="151"/>
      <c r="F33" s="151"/>
      <c r="G33" s="98">
        <f t="shared" si="1"/>
        <v>0</v>
      </c>
    </row>
    <row r="34" spans="1:7" x14ac:dyDescent="0.2">
      <c r="A34" s="149"/>
      <c r="B34" s="149"/>
      <c r="C34" s="151"/>
      <c r="D34" s="151"/>
      <c r="E34" s="151"/>
      <c r="F34" s="151"/>
      <c r="G34" s="98">
        <f t="shared" si="1"/>
        <v>0</v>
      </c>
    </row>
    <row r="35" spans="1:7" x14ac:dyDescent="0.2">
      <c r="A35" s="149"/>
      <c r="B35" s="149"/>
      <c r="C35" s="151"/>
      <c r="D35" s="151"/>
      <c r="E35" s="151"/>
      <c r="F35" s="151"/>
      <c r="G35" s="98">
        <f t="shared" si="1"/>
        <v>0</v>
      </c>
    </row>
    <row r="36" spans="1:7" x14ac:dyDescent="0.2">
      <c r="A36" s="149"/>
      <c r="B36" s="149"/>
      <c r="C36" s="151"/>
      <c r="D36" s="151"/>
      <c r="E36" s="151"/>
      <c r="F36" s="151"/>
      <c r="G36" s="98">
        <f t="shared" si="1"/>
        <v>0</v>
      </c>
    </row>
    <row r="37" spans="1:7" x14ac:dyDescent="0.2">
      <c r="A37" s="149"/>
      <c r="B37" s="149"/>
      <c r="C37" s="151"/>
      <c r="D37" s="151"/>
      <c r="E37" s="151"/>
      <c r="F37" s="151"/>
      <c r="G37" s="98">
        <f t="shared" si="1"/>
        <v>0</v>
      </c>
    </row>
    <row r="38" spans="1:7" x14ac:dyDescent="0.2">
      <c r="A38" s="149"/>
      <c r="B38" s="149"/>
      <c r="C38" s="151"/>
      <c r="D38" s="151"/>
      <c r="E38" s="151"/>
      <c r="F38" s="151"/>
      <c r="G38" s="98">
        <f t="shared" si="1"/>
        <v>0</v>
      </c>
    </row>
    <row r="39" spans="1:7" ht="13.5" thickBot="1" x14ac:dyDescent="0.25">
      <c r="A39" s="1"/>
      <c r="B39" s="1"/>
      <c r="C39" s="137">
        <f>SUM(C3:C38)</f>
        <v>0</v>
      </c>
      <c r="D39" s="137">
        <f t="shared" ref="D39:G39" si="2">SUM(D3:D38)</f>
        <v>0</v>
      </c>
      <c r="E39" s="137">
        <f t="shared" si="2"/>
        <v>0</v>
      </c>
      <c r="F39" s="137">
        <f t="shared" si="2"/>
        <v>0</v>
      </c>
      <c r="G39" s="137">
        <f t="shared" si="2"/>
        <v>0</v>
      </c>
    </row>
    <row r="40" spans="1:7" ht="13.5" thickTop="1" x14ac:dyDescent="0.2"/>
  </sheetData>
  <mergeCells count="1">
    <mergeCell ref="A1:G1"/>
  </mergeCells>
  <dataValidations count="1">
    <dataValidation type="list" allowBlank="1" showInputMessage="1" showErrorMessage="1" sqref="B3:B39">
      <formula1>"Plant/Equipment, Contractors, Administrative Costs, Other"</formula1>
    </dataValidation>
  </dataValidations>
  <pageMargins left="0.7" right="0.18" top="0.56999999999999995" bottom="0.43" header="0.3" footer="0.3"/>
  <pageSetup paperSize="9" scale="74"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2:R21"/>
  <sheetViews>
    <sheetView workbookViewId="0">
      <selection activeCell="N25" sqref="N25"/>
    </sheetView>
  </sheetViews>
  <sheetFormatPr defaultRowHeight="12.75" x14ac:dyDescent="0.2"/>
  <cols>
    <col min="1" max="1" width="20.42578125" customWidth="1"/>
    <col min="2" max="2" width="20.42578125" hidden="1" customWidth="1"/>
    <col min="3" max="3" width="11.42578125" customWidth="1"/>
    <col min="4" max="4" width="12.28515625" bestFit="1" customWidth="1"/>
    <col min="5" max="5" width="13.5703125" customWidth="1"/>
    <col min="6" max="6" width="11.28515625" bestFit="1" customWidth="1"/>
    <col min="7" max="7" width="11.28515625" customWidth="1"/>
    <col min="8" max="8" width="12.85546875" bestFit="1" customWidth="1"/>
    <col min="9" max="9" width="11.28515625" bestFit="1" customWidth="1"/>
    <col min="10" max="10" width="11.28515625" customWidth="1"/>
    <col min="11" max="11" width="12.28515625" bestFit="1" customWidth="1"/>
    <col min="12" max="12" width="11.28515625" bestFit="1" customWidth="1"/>
    <col min="13" max="14" width="11.28515625" customWidth="1"/>
    <col min="15" max="15" width="12.42578125" bestFit="1" customWidth="1"/>
    <col min="16" max="16" width="12.28515625" bestFit="1" customWidth="1"/>
    <col min="17" max="17" width="14.140625" bestFit="1" customWidth="1"/>
    <col min="18" max="18" width="12" bestFit="1" customWidth="1"/>
  </cols>
  <sheetData>
    <row r="2" spans="1:18" s="37" customFormat="1" ht="25.5" customHeight="1" x14ac:dyDescent="0.2">
      <c r="A2" s="61"/>
      <c r="B2" s="61"/>
      <c r="C2" s="195" t="s">
        <v>93</v>
      </c>
      <c r="D2" s="196"/>
      <c r="E2" s="196"/>
      <c r="F2" s="196"/>
      <c r="G2" s="196"/>
      <c r="H2" s="196"/>
      <c r="I2" s="196"/>
      <c r="J2" s="196"/>
      <c r="K2" s="196"/>
      <c r="L2" s="196"/>
      <c r="M2" s="196"/>
      <c r="N2" s="196"/>
      <c r="O2" s="196"/>
      <c r="P2" s="196"/>
      <c r="Q2" s="196"/>
      <c r="R2" s="197"/>
    </row>
    <row r="3" spans="1:18" x14ac:dyDescent="0.2">
      <c r="A3" s="1"/>
      <c r="B3" s="1"/>
      <c r="C3" s="63" t="s">
        <v>35</v>
      </c>
      <c r="D3" s="63" t="s">
        <v>36</v>
      </c>
      <c r="E3" s="63" t="s">
        <v>58</v>
      </c>
      <c r="F3" s="63" t="s">
        <v>35</v>
      </c>
      <c r="G3" s="63" t="s">
        <v>36</v>
      </c>
      <c r="H3" s="63" t="s">
        <v>58</v>
      </c>
      <c r="I3" s="65" t="s">
        <v>35</v>
      </c>
      <c r="J3" s="65" t="s">
        <v>36</v>
      </c>
      <c r="K3" s="67" t="s">
        <v>58</v>
      </c>
      <c r="L3" s="67" t="s">
        <v>35</v>
      </c>
      <c r="M3" s="65" t="s">
        <v>36</v>
      </c>
      <c r="N3" s="65" t="s">
        <v>58</v>
      </c>
      <c r="O3" s="67" t="s">
        <v>68</v>
      </c>
      <c r="P3" s="67" t="s">
        <v>69</v>
      </c>
      <c r="Q3" s="67" t="s">
        <v>70</v>
      </c>
      <c r="R3" s="65" t="s">
        <v>71</v>
      </c>
    </row>
    <row r="4" spans="1:18" s="37" customFormat="1" ht="21.75" customHeight="1" x14ac:dyDescent="0.2">
      <c r="A4" s="48"/>
      <c r="B4" s="73"/>
      <c r="C4" s="198" t="s">
        <v>52</v>
      </c>
      <c r="D4" s="199"/>
      <c r="E4" s="83"/>
      <c r="F4" s="200" t="s">
        <v>53</v>
      </c>
      <c r="G4" s="201"/>
      <c r="H4" s="84"/>
      <c r="I4" s="202" t="s">
        <v>54</v>
      </c>
      <c r="J4" s="203"/>
      <c r="K4" s="82"/>
      <c r="L4" s="204" t="s">
        <v>55</v>
      </c>
      <c r="M4" s="204"/>
      <c r="N4" s="53"/>
      <c r="O4" s="122"/>
      <c r="P4" s="122"/>
      <c r="Q4" s="122"/>
      <c r="R4" s="122"/>
    </row>
    <row r="5" spans="1:18" s="37" customFormat="1" ht="31.5" hidden="1" customHeight="1" x14ac:dyDescent="0.2">
      <c r="A5" s="64" t="s">
        <v>12</v>
      </c>
      <c r="B5" s="64"/>
      <c r="C5" s="38"/>
      <c r="D5" s="38"/>
      <c r="E5" s="38"/>
      <c r="F5" s="38"/>
      <c r="G5" s="38"/>
      <c r="H5" s="38"/>
      <c r="I5" s="39"/>
      <c r="J5" s="39"/>
      <c r="K5" s="69"/>
      <c r="L5" s="69"/>
      <c r="M5" s="69"/>
      <c r="N5" s="39"/>
      <c r="O5" s="69">
        <f t="shared" ref="O5:P5" si="0">C7+F7+I7+L7</f>
        <v>0</v>
      </c>
      <c r="P5" s="69">
        <f t="shared" si="0"/>
        <v>0</v>
      </c>
      <c r="Q5" s="69">
        <f t="shared" ref="Q5" si="1">O5-P5</f>
        <v>0</v>
      </c>
      <c r="R5" s="69">
        <f t="shared" ref="R5" si="2">IFERROR((Q5/O5),0)</f>
        <v>0</v>
      </c>
    </row>
    <row r="6" spans="1:18" s="37" customFormat="1" ht="24.95" customHeight="1" x14ac:dyDescent="0.2">
      <c r="A6" s="43" t="s">
        <v>8</v>
      </c>
      <c r="B6" s="43" t="s">
        <v>2</v>
      </c>
      <c r="C6" s="108">
        <f>'Funding Request'!B11</f>
        <v>0</v>
      </c>
      <c r="D6" s="108">
        <f>DSUM('Stage 1 Invoice List'!$A$2:$G$36,'Stage 1 Invoice List'!$C$2,Reporting!$A$5:A6)</f>
        <v>0</v>
      </c>
      <c r="E6" s="132">
        <f>IFERROR((D6-C6)/C6, 0)</f>
        <v>0</v>
      </c>
      <c r="F6" s="108">
        <f>'Funding Request'!C11</f>
        <v>0</v>
      </c>
      <c r="G6" s="108">
        <f>DSUM('Stage 2 Invoice List'!$A$2:$G$38,'Stage 2 Invoice List'!$C$2,Reporting!$A$5:$A6)</f>
        <v>0</v>
      </c>
      <c r="H6" s="132">
        <f>IFERROR((F6-G6)/F6, 0)</f>
        <v>0</v>
      </c>
      <c r="I6" s="108">
        <f>'Funding Request'!D11</f>
        <v>0</v>
      </c>
      <c r="J6" s="108">
        <f>DSUM('Stage 3 Invoice List'!$A$2:$G$38,'Stage 3 Invoice List'!$C$2,Reporting!$A$5:$A6)</f>
        <v>0</v>
      </c>
      <c r="K6" s="132">
        <f>IFERROR((I6-J6)/I6, 0)</f>
        <v>0</v>
      </c>
      <c r="L6" s="108">
        <f>'Funding Request'!E11</f>
        <v>0</v>
      </c>
      <c r="M6" s="108">
        <f>DSUM('Stage 4 Invoice List'!$A$2:$G$39,'Stage 4 Invoice List'!$C$2,Reporting!$A$5:$A6)</f>
        <v>0</v>
      </c>
      <c r="N6" s="132">
        <f>IFERROR((L6-M6)/L6, 0)</f>
        <v>0</v>
      </c>
      <c r="O6" s="108">
        <f>C6+F6+I6+L6</f>
        <v>0</v>
      </c>
      <c r="P6" s="108">
        <f>D6+G6+J6+M6</f>
        <v>0</v>
      </c>
      <c r="Q6" s="108">
        <f>O6-P6</f>
        <v>0</v>
      </c>
      <c r="R6" s="134">
        <f>IFERROR((O6/Q6)/O6,0)</f>
        <v>0</v>
      </c>
    </row>
    <row r="7" spans="1:18" s="37" customFormat="1" ht="24.95" customHeight="1" x14ac:dyDescent="0.2">
      <c r="A7" s="43" t="s">
        <v>19</v>
      </c>
      <c r="B7" s="43" t="s">
        <v>3</v>
      </c>
      <c r="C7" s="108">
        <f>'Funding Request'!B12</f>
        <v>0</v>
      </c>
      <c r="D7" s="108">
        <f>DSUM('Stage 1 Invoice List'!$A$2:$G$36,'Stage 1 Invoice List'!$C$2,Reporting!$A$5:A7)-D6</f>
        <v>0</v>
      </c>
      <c r="E7" s="132">
        <f t="shared" ref="E7:E10" si="3">IFERROR((D7-C7)/C7, 0)</f>
        <v>0</v>
      </c>
      <c r="F7" s="108">
        <f>'Funding Request'!C12</f>
        <v>0</v>
      </c>
      <c r="G7" s="108">
        <f>DSUM('Stage 2 Invoice List'!$A$2:$G$38,'Stage 2 Invoice List'!$C$2,Reporting!$A$5:$A7)-G6</f>
        <v>0</v>
      </c>
      <c r="H7" s="132">
        <f>IFERROR((F7-G7)/F7, 0)</f>
        <v>0</v>
      </c>
      <c r="I7" s="108">
        <f>'Funding Request'!D12</f>
        <v>0</v>
      </c>
      <c r="J7" s="108">
        <f>DSUM('Stage 3 Invoice List'!$A$2:$G$38,'Stage 3 Invoice List'!$C$2,Reporting!$A$5:$A7)-J6</f>
        <v>0</v>
      </c>
      <c r="K7" s="132">
        <f>IFERROR((I7-J7)/I7, 0)</f>
        <v>0</v>
      </c>
      <c r="L7" s="108">
        <f>'Funding Request'!E12</f>
        <v>0</v>
      </c>
      <c r="M7" s="108">
        <f>DSUM('Stage 4 Invoice List'!$A$2:$G$39,'Stage 4 Invoice List'!$C$2,Reporting!$A$5:$A7)-M6</f>
        <v>0</v>
      </c>
      <c r="N7" s="132">
        <f>IFERROR((L7-M7)/L7, 0)</f>
        <v>0</v>
      </c>
      <c r="O7" s="108">
        <f t="shared" ref="O7:O10" si="4">C7+F7+I7+L7</f>
        <v>0</v>
      </c>
      <c r="P7" s="108">
        <f t="shared" ref="P7:P10" si="5">D7+G7+J7+M7</f>
        <v>0</v>
      </c>
      <c r="Q7" s="108">
        <f t="shared" ref="Q7:Q10" si="6">O7-P7</f>
        <v>0</v>
      </c>
      <c r="R7" s="134">
        <f t="shared" ref="R7:R10" si="7">IFERROR((O7/Q7)/O7,0)</f>
        <v>0</v>
      </c>
    </row>
    <row r="8" spans="1:18" s="37" customFormat="1" ht="24.95" customHeight="1" x14ac:dyDescent="0.2">
      <c r="A8" s="43" t="s">
        <v>11</v>
      </c>
      <c r="B8" s="43" t="s">
        <v>17</v>
      </c>
      <c r="C8" s="108">
        <f>'Funding Request'!B13</f>
        <v>0</v>
      </c>
      <c r="D8" s="108">
        <f>DSUM('Stage 1 Invoice List'!$A$2:$G$36,'Stage 1 Invoice List'!$C$2,Reporting!$A$5:A8)-D7-D6</f>
        <v>0</v>
      </c>
      <c r="E8" s="132">
        <f t="shared" si="3"/>
        <v>0</v>
      </c>
      <c r="F8" s="108">
        <f>'Funding Request'!C13</f>
        <v>0</v>
      </c>
      <c r="G8" s="108">
        <f>DSUM('Stage 2 Invoice List'!$A$2:$G$38,'Stage 2 Invoice List'!$C$2,Reporting!$A$5:$A8)-G7-G6</f>
        <v>0</v>
      </c>
      <c r="H8" s="132">
        <f>IFERROR((F8-G8)/F8, 0)</f>
        <v>0</v>
      </c>
      <c r="I8" s="108">
        <f>'Funding Request'!D13</f>
        <v>0</v>
      </c>
      <c r="J8" s="108">
        <f>DSUM('Stage 3 Invoice List'!$A$2:$G$38,'Stage 3 Invoice List'!$C$2,Reporting!$A$5:$A8)-J7-J6</f>
        <v>0</v>
      </c>
      <c r="K8" s="132">
        <f>IFERROR((I8-J8)/I8, 0)</f>
        <v>0</v>
      </c>
      <c r="L8" s="108">
        <f>'Funding Request'!E13</f>
        <v>0</v>
      </c>
      <c r="M8" s="108">
        <f>DSUM('Stage 4 Invoice List'!$A$2:$G$39,'Stage 4 Invoice List'!$C$2,Reporting!$A$5:$A8)-M7-M6</f>
        <v>0</v>
      </c>
      <c r="N8" s="132">
        <f>IFERROR((L8-M8)/L8, 0)</f>
        <v>0</v>
      </c>
      <c r="O8" s="108">
        <f t="shared" si="4"/>
        <v>0</v>
      </c>
      <c r="P8" s="108">
        <f t="shared" si="5"/>
        <v>0</v>
      </c>
      <c r="Q8" s="108">
        <f t="shared" si="6"/>
        <v>0</v>
      </c>
      <c r="R8" s="134">
        <f t="shared" si="7"/>
        <v>0</v>
      </c>
    </row>
    <row r="9" spans="1:18" s="37" customFormat="1" ht="24.95" customHeight="1" x14ac:dyDescent="0.2">
      <c r="A9" s="43" t="s">
        <v>9</v>
      </c>
      <c r="B9" s="43" t="s">
        <v>18</v>
      </c>
      <c r="C9" s="108">
        <f>'Funding Request'!B14</f>
        <v>0</v>
      </c>
      <c r="D9" s="108">
        <f>DSUM('Stage 1 Invoice List'!$A$2:$G$36,'Stage 1 Invoice List'!$C$2,Reporting!$A$5:A9)-D8-D7-D6</f>
        <v>0</v>
      </c>
      <c r="E9" s="132">
        <f t="shared" si="3"/>
        <v>0</v>
      </c>
      <c r="F9" s="108">
        <f>'Funding Request'!C14</f>
        <v>0</v>
      </c>
      <c r="G9" s="108">
        <f>DSUM('Stage 2 Invoice List'!$A$2:$G$38,'Stage 2 Invoice List'!$C$2,Reporting!$A$5:$A9)-G8-G7-G6</f>
        <v>0</v>
      </c>
      <c r="H9" s="132">
        <f>IFERROR((F9-G9)/F9, 0)</f>
        <v>0</v>
      </c>
      <c r="I9" s="108">
        <f>'Funding Request'!D14</f>
        <v>0</v>
      </c>
      <c r="J9" s="108">
        <f>DSUM('Stage 3 Invoice List'!$A$2:$G$38,'Stage 3 Invoice List'!$C$2,Reporting!$A$5:$A9)-J8-J7-J6</f>
        <v>0</v>
      </c>
      <c r="K9" s="132">
        <f>IFERROR((I9-J9)/I9, 0)</f>
        <v>0</v>
      </c>
      <c r="L9" s="108">
        <f>'Funding Request'!E14</f>
        <v>0</v>
      </c>
      <c r="M9" s="108">
        <f>DSUM('Stage 4 Invoice List'!$A$2:$G$39,'Stage 4 Invoice List'!$C$2,Reporting!$A$5:$A9)-M8-M7-M6</f>
        <v>0</v>
      </c>
      <c r="N9" s="132">
        <f>IFERROR((L9-M9)/L9, 0)</f>
        <v>0</v>
      </c>
      <c r="O9" s="108">
        <f t="shared" si="4"/>
        <v>0</v>
      </c>
      <c r="P9" s="108">
        <f t="shared" si="5"/>
        <v>0</v>
      </c>
      <c r="Q9" s="108">
        <f t="shared" si="6"/>
        <v>0</v>
      </c>
      <c r="R9" s="134">
        <f t="shared" si="7"/>
        <v>0</v>
      </c>
    </row>
    <row r="10" spans="1:18" s="37" customFormat="1" ht="24.95" customHeight="1" x14ac:dyDescent="0.2">
      <c r="A10" s="43" t="s">
        <v>4</v>
      </c>
      <c r="B10" s="43"/>
      <c r="C10" s="131">
        <f>SUM(C6:C9)</f>
        <v>0</v>
      </c>
      <c r="D10" s="131">
        <f>SUM(D6:D9)</f>
        <v>0</v>
      </c>
      <c r="E10" s="133">
        <f t="shared" si="3"/>
        <v>0</v>
      </c>
      <c r="F10" s="131">
        <f>SUM(F6:F9)</f>
        <v>0</v>
      </c>
      <c r="G10" s="131">
        <f>SUM(G6:G9)</f>
        <v>0</v>
      </c>
      <c r="H10" s="133">
        <f>IFERROR((F10-G10)/F10, 0)</f>
        <v>0</v>
      </c>
      <c r="I10" s="131">
        <f>SUM(I6:I9)</f>
        <v>0</v>
      </c>
      <c r="J10" s="131">
        <f>SUM(J6:J9)</f>
        <v>0</v>
      </c>
      <c r="K10" s="133">
        <f>IFERROR((I10-J10)/I10, 0)</f>
        <v>0</v>
      </c>
      <c r="L10" s="131">
        <f>SUM(L6:L9)</f>
        <v>0</v>
      </c>
      <c r="M10" s="131">
        <f>SUM(M6:M9)</f>
        <v>0</v>
      </c>
      <c r="N10" s="133">
        <f>IFERROR((L10-M10)/L10, 0)</f>
        <v>0</v>
      </c>
      <c r="O10" s="131">
        <f t="shared" si="4"/>
        <v>0</v>
      </c>
      <c r="P10" s="131">
        <f t="shared" si="5"/>
        <v>0</v>
      </c>
      <c r="Q10" s="131">
        <f t="shared" si="6"/>
        <v>0</v>
      </c>
      <c r="R10" s="135">
        <f t="shared" si="7"/>
        <v>0</v>
      </c>
    </row>
    <row r="13" spans="1:18" ht="63.75" x14ac:dyDescent="0.2">
      <c r="A13" s="206" t="s">
        <v>97</v>
      </c>
      <c r="B13" s="206"/>
      <c r="C13" s="206"/>
      <c r="D13" s="205" t="s">
        <v>60</v>
      </c>
      <c r="E13" s="205"/>
      <c r="F13" s="205"/>
      <c r="G13" s="205"/>
      <c r="H13" s="205"/>
      <c r="I13" s="58" t="s">
        <v>37</v>
      </c>
      <c r="J13" s="70" t="s">
        <v>32</v>
      </c>
      <c r="K13" s="62" t="s">
        <v>14</v>
      </c>
      <c r="L13" s="62" t="s">
        <v>33</v>
      </c>
      <c r="M13" s="85" t="s">
        <v>98</v>
      </c>
      <c r="N13" s="62" t="s">
        <v>34</v>
      </c>
    </row>
    <row r="14" spans="1:18" x14ac:dyDescent="0.2">
      <c r="A14" s="207"/>
      <c r="B14" s="207"/>
      <c r="C14" s="207"/>
      <c r="D14" s="209" t="s">
        <v>99</v>
      </c>
      <c r="E14" s="209" t="s">
        <v>100</v>
      </c>
      <c r="F14" s="209" t="s">
        <v>101</v>
      </c>
      <c r="G14" s="166" t="s">
        <v>61</v>
      </c>
      <c r="H14" s="166" t="s">
        <v>62</v>
      </c>
      <c r="I14" s="71"/>
      <c r="J14" s="71"/>
      <c r="K14" s="71"/>
      <c r="L14" s="71"/>
      <c r="M14" s="71"/>
      <c r="N14" s="86"/>
    </row>
    <row r="15" spans="1:18" x14ac:dyDescent="0.2">
      <c r="A15" s="208"/>
      <c r="B15" s="208"/>
      <c r="C15" s="208"/>
      <c r="D15" s="209"/>
      <c r="E15" s="209"/>
      <c r="F15" s="209"/>
      <c r="G15" s="166"/>
      <c r="H15" s="166"/>
      <c r="I15" s="72"/>
      <c r="J15" s="72"/>
      <c r="K15" s="72"/>
      <c r="L15" s="72"/>
      <c r="M15" s="72"/>
      <c r="N15" s="87"/>
    </row>
    <row r="16" spans="1:18" ht="31.5" x14ac:dyDescent="0.2">
      <c r="A16" s="64" t="s">
        <v>12</v>
      </c>
      <c r="B16" s="93"/>
      <c r="C16" s="93"/>
      <c r="D16" s="39"/>
      <c r="E16" s="39"/>
      <c r="F16" s="39"/>
      <c r="G16" s="57"/>
      <c r="H16" s="57"/>
      <c r="I16" s="72"/>
      <c r="J16" s="72"/>
      <c r="K16" s="72"/>
      <c r="L16" s="72"/>
      <c r="M16" s="72"/>
      <c r="N16" s="87"/>
    </row>
    <row r="17" spans="1:14" x14ac:dyDescent="0.2">
      <c r="A17" s="43" t="s">
        <v>8</v>
      </c>
      <c r="B17" s="40"/>
      <c r="C17" s="88">
        <f>C6+F6+I6+L6</f>
        <v>0</v>
      </c>
      <c r="D17" s="89"/>
      <c r="E17" s="89"/>
      <c r="F17" s="89"/>
      <c r="G17" s="89">
        <f>DSUM('Stage 1 Invoice List'!$A$2:$G$36,'Stage 1 Invoice List'!$D$2,Reporting!$A$16:$A17)+DSUM('Stage 2 Invoice List'!$A$2:$G438,'Stage 2 Invoice List'!$D$2,Reporting!$A$16:A17)+DSUM('Stage 3 Invoice List'!$A$2:$G$38,'Stage 3 Invoice List'!$D$2,Reporting!$A$16:A17)+DSUM('Stage 4 Invoice List'!$A$2:$G$39,'Stage 4 Invoice List'!$D$2,Reporting!$A$16:A17)-G16</f>
        <v>0</v>
      </c>
      <c r="H17" s="89">
        <f>D17+E17+F17+G17</f>
        <v>0</v>
      </c>
      <c r="I17" s="94">
        <f>'Funding Request'!G11</f>
        <v>0</v>
      </c>
      <c r="J17" s="94">
        <f>DSUM('Stage 1 Invoice List'!$A$2:$G$36,'Stage 1 Invoice List'!$E$2,Reporting!$A$16:A17)+DSUM('Stage 2 Invoice List'!$A$2:$G$38,'Stage 2 Invoice List'!$E$2,Reporting!$A$16:A17)+DSUM('Stage 3 Invoice List'!$A$2:$G$38,'Stage 3 Invoice List'!$E$2,Reporting!$A$16:A17)+DSUM('Stage 4 Invoice List'!$A$2:$G$39,'Stage 4 Invoice List'!$E$2,Reporting!$A$16:A17)</f>
        <v>0</v>
      </c>
      <c r="K17" s="95">
        <f>C17+G17+I17</f>
        <v>0</v>
      </c>
      <c r="L17" s="95">
        <f>D6+G6+J6+M6+G17+J17</f>
        <v>0</v>
      </c>
      <c r="M17" s="96">
        <f>L17-K17</f>
        <v>0</v>
      </c>
      <c r="N17" s="138">
        <f>IFERROR((L17-K17)/K17,0)</f>
        <v>0</v>
      </c>
    </row>
    <row r="18" spans="1:14" x14ac:dyDescent="0.2">
      <c r="A18" s="43" t="s">
        <v>19</v>
      </c>
      <c r="B18" s="11"/>
      <c r="C18" s="88">
        <f>C7+F7+I7+L7</f>
        <v>0</v>
      </c>
      <c r="D18" s="89"/>
      <c r="E18" s="89"/>
      <c r="F18" s="89"/>
      <c r="G18" s="89">
        <f>DSUM('Stage 1 Invoice List'!$A$2:$G$36,'Stage 1 Invoice List'!$D$2,Reporting!$A$16:$A18)+DSUM('Stage 2 Invoice List'!$A$2:$G439,'Stage 2 Invoice List'!$D$2,Reporting!$A$16:A18)+DSUM('Stage 3 Invoice List'!$A$2:$G$38,'Stage 3 Invoice List'!$D$2,Reporting!$A$16:A18)+DSUM('Stage 4 Invoice List'!$A$2:$G$39,'Stage 4 Invoice List'!$D$2,Reporting!$A$16:A18)-G17</f>
        <v>0</v>
      </c>
      <c r="H18" s="89">
        <f>D18+E18+F18+G18</f>
        <v>0</v>
      </c>
      <c r="I18" s="90">
        <f>'Funding Request'!G12</f>
        <v>0</v>
      </c>
      <c r="J18" s="94">
        <f>DSUM('Stage 1 Invoice List'!$A$2:$G$36,'Stage 1 Invoice List'!$E$2,Reporting!$A$16:A18)+DSUM('Stage 2 Invoice List'!$A$2:$G$38,'Stage 2 Invoice List'!$E$2,Reporting!$A$16:A18)+DSUM('Stage 3 Invoice List'!$A$2:$G$38,'Stage 3 Invoice List'!$E$2,Reporting!$A$16:A18)+DSUM('Stage 4 Invoice List'!$A$2:$G$39,'Stage 4 Invoice List'!$E$2,Reporting!$A$16:A18)-J17</f>
        <v>0</v>
      </c>
      <c r="K18" s="95">
        <f>C18+G18+I18</f>
        <v>0</v>
      </c>
      <c r="L18" s="95">
        <f>D7+G7+J7+M7+G18+J18</f>
        <v>0</v>
      </c>
      <c r="M18" s="91">
        <f>L18-K18</f>
        <v>0</v>
      </c>
      <c r="N18" s="138">
        <f>IFERROR((L18-K18)/K18,0)</f>
        <v>0</v>
      </c>
    </row>
    <row r="19" spans="1:14" x14ac:dyDescent="0.2">
      <c r="A19" s="43" t="s">
        <v>11</v>
      </c>
      <c r="B19" s="68"/>
      <c r="C19" s="88">
        <f>C8+F8+I8+L8</f>
        <v>0</v>
      </c>
      <c r="D19" s="89"/>
      <c r="E19" s="89"/>
      <c r="F19" s="89"/>
      <c r="G19" s="89">
        <f>DSUM('Stage 1 Invoice List'!$A$2:$G$36,'Stage 1 Invoice List'!$D$2,Reporting!$A$16:$A19)+DSUM('Stage 2 Invoice List'!$A$2:$G440,'Stage 2 Invoice List'!$D$2,Reporting!$A$16:A19)+DSUM('Stage 3 Invoice List'!$A$2:$G$38,'Stage 3 Invoice List'!$D$2,Reporting!$A$16:A19)+DSUM('Stage 4 Invoice List'!$A$2:$G$39,'Stage 4 Invoice List'!$D$2,Reporting!$A$16:A19)-G18-G17</f>
        <v>0</v>
      </c>
      <c r="H19" s="89">
        <f>D19+E19+F19+G19</f>
        <v>0</v>
      </c>
      <c r="I19" s="92">
        <f>'Funding Request'!G13</f>
        <v>0</v>
      </c>
      <c r="J19" s="94">
        <f>DSUM('Stage 1 Invoice List'!$A$2:$G$36,'Stage 1 Invoice List'!$E$2,Reporting!$A$16:A19)+DSUM('Stage 2 Invoice List'!$A$2:$G$38,'Stage 2 Invoice List'!$E$2,Reporting!$A$16:A19)+DSUM('Stage 3 Invoice List'!$A$2:$G$38,'Stage 3 Invoice List'!$E$2,Reporting!$A$16:A19)+DSUM('Stage 4 Invoice List'!$A$2:$G$39,'Stage 4 Invoice List'!$E$2,Reporting!$A$16:A19)-J18-J17</f>
        <v>0</v>
      </c>
      <c r="K19" s="95">
        <f>C19+G19+I19</f>
        <v>0</v>
      </c>
      <c r="L19" s="95">
        <f>D8+G8+J8+M8+G19+J19</f>
        <v>0</v>
      </c>
      <c r="M19" s="91">
        <f>B19-C19</f>
        <v>0</v>
      </c>
      <c r="N19" s="138">
        <f>IFERROR((L19-K19)/K19,0)</f>
        <v>0</v>
      </c>
    </row>
    <row r="20" spans="1:14" x14ac:dyDescent="0.2">
      <c r="A20" s="43" t="s">
        <v>9</v>
      </c>
      <c r="B20" s="11"/>
      <c r="C20" s="88">
        <f>C9+F9+I9+L9</f>
        <v>0</v>
      </c>
      <c r="D20" s="89"/>
      <c r="E20" s="89"/>
      <c r="F20" s="89"/>
      <c r="G20" s="89">
        <f>DSUM('Stage 1 Invoice List'!$A$2:$G$36,'Stage 1 Invoice List'!$D$2,Reporting!$A$16:$A20)+DSUM('Stage 2 Invoice List'!$A$2:$G441,'Stage 2 Invoice List'!$D$2,Reporting!$A$16:A20)+DSUM('Stage 3 Invoice List'!$A$2:$G$38,'Stage 3 Invoice List'!$D$2,Reporting!$A$16:A20)+DSUM('Stage 4 Invoice List'!$A$2:$G$39,'Stage 4 Invoice List'!$D$2,Reporting!$A$16:A20)-G19-G18-G17</f>
        <v>0</v>
      </c>
      <c r="H20" s="89">
        <f>D20+E20+F20+G20</f>
        <v>0</v>
      </c>
      <c r="I20" s="90">
        <f>'Funding Request'!G14</f>
        <v>0</v>
      </c>
      <c r="J20" s="94">
        <f>DSUM('Stage 1 Invoice List'!$A$2:$G$36,'Stage 1 Invoice List'!$E$2,Reporting!$A$16:A20)+DSUM('Stage 2 Invoice List'!$A$2:$G$38,'Stage 2 Invoice List'!$E$2,Reporting!$A$16:A20)+DSUM('Stage 3 Invoice List'!$A$2:$G$38,'Stage 3 Invoice List'!$E$2,Reporting!$A$16:A20)+DSUM('Stage 4 Invoice List'!$A$2:$G$39,'Stage 4 Invoice List'!$E$2,Reporting!$A$16:A20)-J19-J18-J17</f>
        <v>0</v>
      </c>
      <c r="K20" s="95">
        <f>C20+G20+I20</f>
        <v>0</v>
      </c>
      <c r="L20" s="95">
        <f>D9+G9+J9+M9+G20+J20</f>
        <v>0</v>
      </c>
      <c r="M20" s="91">
        <f>B20-C20</f>
        <v>0</v>
      </c>
      <c r="N20" s="138">
        <f>IFERROR((L20-K20)/K20,0)</f>
        <v>0</v>
      </c>
    </row>
    <row r="21" spans="1:14" x14ac:dyDescent="0.2">
      <c r="A21" s="43" t="s">
        <v>4</v>
      </c>
      <c r="B21" s="11"/>
      <c r="C21" s="88">
        <f t="shared" ref="C21:M21" si="8">SUM(C17:C20)</f>
        <v>0</v>
      </c>
      <c r="D21" s="88">
        <f t="shared" si="8"/>
        <v>0</v>
      </c>
      <c r="E21" s="88">
        <f t="shared" si="8"/>
        <v>0</v>
      </c>
      <c r="F21" s="88">
        <f t="shared" si="8"/>
        <v>0</v>
      </c>
      <c r="G21" s="88">
        <f t="shared" si="8"/>
        <v>0</v>
      </c>
      <c r="H21" s="88">
        <f t="shared" si="8"/>
        <v>0</v>
      </c>
      <c r="I21" s="88">
        <f t="shared" si="8"/>
        <v>0</v>
      </c>
      <c r="J21" s="88">
        <f t="shared" si="8"/>
        <v>0</v>
      </c>
      <c r="K21" s="88">
        <f t="shared" si="8"/>
        <v>0</v>
      </c>
      <c r="L21" s="88">
        <f t="shared" si="8"/>
        <v>0</v>
      </c>
      <c r="M21" s="88">
        <f t="shared" si="8"/>
        <v>0</v>
      </c>
      <c r="N21" s="138">
        <f>IFERROR((L21-K21)/K21,0)</f>
        <v>0</v>
      </c>
    </row>
  </sheetData>
  <mergeCells count="13">
    <mergeCell ref="C2:R2"/>
    <mergeCell ref="H14:H15"/>
    <mergeCell ref="C4:D4"/>
    <mergeCell ref="F4:G4"/>
    <mergeCell ref="I4:J4"/>
    <mergeCell ref="L4:M4"/>
    <mergeCell ref="D13:H13"/>
    <mergeCell ref="A13:C13"/>
    <mergeCell ref="A14:C15"/>
    <mergeCell ref="D14:D15"/>
    <mergeCell ref="E14:E15"/>
    <mergeCell ref="F14:F15"/>
    <mergeCell ref="G14:G15"/>
  </mergeCells>
  <pageMargins left="0.28000000000000003" right="0.1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Detailed Cost Breakdown</vt:lpstr>
      <vt:lpstr>Funding Request</vt:lpstr>
      <vt:lpstr>Example Invoice List</vt:lpstr>
      <vt:lpstr>Stage 1 Invoice List</vt:lpstr>
      <vt:lpstr>Stage 2 Invoice List</vt:lpstr>
      <vt:lpstr>Stage 3 Invoice List</vt:lpstr>
      <vt:lpstr>Stage 4 Invoice List</vt:lpstr>
      <vt:lpstr>Reporting</vt:lpstr>
      <vt:lpstr>'Funding Request'!Print_Area</vt:lpstr>
    </vt:vector>
  </TitlesOfParts>
  <Manager>Environmental Trust</Manager>
  <Company>Office of Environment and Heritage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 Resource Recovery Application Budget Form</dc:title>
  <dc:subject>2016 Application Budget Form - RRFEE</dc:subject>
  <dc:creator>Environmental Trust</dc:creator>
  <cp:keywords>Environmental Trust, Trust, Application Budget Form, Waste Grant Funding</cp:keywords>
  <cp:lastModifiedBy>Alan Wigg</cp:lastModifiedBy>
  <cp:lastPrinted>2017-10-25T01:38:21Z</cp:lastPrinted>
  <dcterms:created xsi:type="dcterms:W3CDTF">2013-08-27T22:01:26Z</dcterms:created>
  <dcterms:modified xsi:type="dcterms:W3CDTF">2018-04-27T06:21:08Z</dcterms:modified>
  <cp:category>Environmental Trust Grants Programs</cp:category>
</cp:coreProperties>
</file>